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IDD2\Desktop\"/>
    </mc:Choice>
  </mc:AlternateContent>
  <xr:revisionPtr revIDLastSave="0" documentId="8_{541C3F86-87FF-43C8-893C-09A7A50EBB0E}" xr6:coauthVersionLast="47" xr6:coauthVersionMax="47" xr10:uidLastSave="{00000000-0000-0000-0000-000000000000}"/>
  <bookViews>
    <workbookView xWindow="-120" yWindow="-120" windowWidth="29040" windowHeight="15840" activeTab="2" xr2:uid="{9AFA7E9F-0BCC-4AC7-85C3-F5CDA9161BB8}"/>
  </bookViews>
  <sheets>
    <sheet name="Instructions &amp; Version Control" sheetId="1" r:id="rId1"/>
    <sheet name="Manufacturer Declaration" sheetId="7" r:id="rId2"/>
    <sheet name="Prototype Testing Declaration" sheetId="9" r:id="rId3"/>
    <sheet name="Data (DO NOT DELETE)" sheetId="8" r:id="rId4"/>
  </sheets>
  <definedNames>
    <definedName name="Text2" localSheetId="1">'Manufacturer Declaration'!#REF!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9" l="1"/>
  <c r="H20" i="9"/>
  <c r="C27" i="9"/>
  <c r="K27" i="9"/>
  <c r="K26" i="9"/>
  <c r="C26" i="9"/>
  <c r="K25" i="9"/>
  <c r="C25" i="9"/>
  <c r="K24" i="9"/>
  <c r="C24" i="9"/>
  <c r="O23" i="9"/>
  <c r="L23" i="9"/>
  <c r="K23" i="9"/>
  <c r="G23" i="9"/>
  <c r="D23" i="9"/>
  <c r="C23" i="9"/>
</calcChain>
</file>

<file path=xl/sharedStrings.xml><?xml version="1.0" encoding="utf-8"?>
<sst xmlns="http://schemas.openxmlformats.org/spreadsheetml/2006/main" count="191" uniqueCount="128">
  <si>
    <t>Instructions to use this template:</t>
  </si>
  <si>
    <t>To use this template, you will need to:</t>
  </si>
  <si>
    <t>Document version control:</t>
  </si>
  <si>
    <t>Version</t>
  </si>
  <si>
    <t>Amendment</t>
  </si>
  <si>
    <t>Date</t>
  </si>
  <si>
    <t>Product Type:</t>
  </si>
  <si>
    <t>Original Equipment Manufacturer:</t>
  </si>
  <si>
    <t>Application for State:</t>
  </si>
  <si>
    <t>NSW only</t>
  </si>
  <si>
    <t>VIC only</t>
  </si>
  <si>
    <t>NSW &amp; VIC</t>
  </si>
  <si>
    <t>Application Details:</t>
  </si>
  <si>
    <t>Brand(s) &amp; Model Number(s):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</si>
  <si>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complete the relevant sections of the form</t>
    </r>
  </si>
  <si>
    <t>1. Product operation and control logic (complete applicable fields and provide details where required):</t>
  </si>
  <si>
    <t>a) Heat pump type is:</t>
  </si>
  <si>
    <t>Hot water setpoint value</t>
  </si>
  <si>
    <t>Set operating schedule</t>
  </si>
  <si>
    <t>2. Booster operation and control logic (complete applicable fields and provide details where required):</t>
  </si>
  <si>
    <t>a) Product is equipped with a booster:</t>
  </si>
  <si>
    <t>None</t>
  </si>
  <si>
    <t>Electric element</t>
  </si>
  <si>
    <t>Gas/LPG</t>
  </si>
  <si>
    <t xml:space="preserve">b) Simultaneous operation of product and booster is: </t>
  </si>
  <si>
    <t xml:space="preserve">c) Booster operation is controlled by: </t>
  </si>
  <si>
    <t xml:space="preserve">d) Default temperature setpoint: </t>
  </si>
  <si>
    <t xml:space="preserve">e) Default temperature setpoint deadband: </t>
  </si>
  <si>
    <t>3) Legionella control:</t>
  </si>
  <si>
    <t>a) Compliance to AS 3498 is achieved by:</t>
  </si>
  <si>
    <t>Heating at least 45% of the stored water volume to at least 60°C for at least one single period of not less than 32 minutes daily</t>
  </si>
  <si>
    <t>Heating at least 90% of the stored water volume to at least 60°C for at least one single period of not less than 32 minutes in each 7-day period</t>
  </si>
  <si>
    <t>c) User power:</t>
  </si>
  <si>
    <t>i) User changes to settings:</t>
  </si>
  <si>
    <t>Will not impact legionella contgrol (legionella control overrides any changes to operating mode/settings)</t>
  </si>
  <si>
    <r>
      <t xml:space="preserve">Clauses 61 and 130 of Schedule 4A to the </t>
    </r>
    <r>
      <rPr>
        <b/>
        <i/>
        <sz val="12"/>
        <color theme="1"/>
        <rFont val="Arial"/>
        <family val="2"/>
      </rPr>
      <t>Electricity Supply Act 1995</t>
    </r>
    <r>
      <rPr>
        <b/>
        <sz val="12"/>
        <color theme="1"/>
        <rFont val="Arial"/>
        <family val="2"/>
      </rPr>
      <t xml:space="preserve"> imposes a maximum penalty of $11,000 and/or 6 months</t>
    </r>
  </si>
  <si>
    <t xml:space="preserve">imprisonment for knowingly providing false or misleading information to the Scheme Administrator in NSW. </t>
  </si>
  <si>
    <t>On behalf of</t>
  </si>
  <si>
    <t>Signature</t>
  </si>
  <si>
    <t>Name</t>
  </si>
  <si>
    <t>Position</t>
  </si>
  <si>
    <t>Company</t>
  </si>
  <si>
    <t>Date signed</t>
  </si>
  <si>
    <t>there are penalties for providing false and misleading information in this form.</t>
  </si>
  <si>
    <t>, I confirm that the information I have provided is complete and accurate. I am aware that</t>
  </si>
  <si>
    <t>Instructions:</t>
  </si>
  <si>
    <t>Item</t>
  </si>
  <si>
    <t>Storage tank model number</t>
  </si>
  <si>
    <t>Storage tank diameter</t>
  </si>
  <si>
    <t>Storage tank volume</t>
  </si>
  <si>
    <t xml:space="preserve">Storage tank material </t>
  </si>
  <si>
    <t>Storage tank wall thickness</t>
  </si>
  <si>
    <t>Storage tank wall conductivity</t>
  </si>
  <si>
    <t>Volume above load supply</t>
  </si>
  <si>
    <t>Volume above the electric thermostat</t>
  </si>
  <si>
    <t>Volume above top of the heat exchanger</t>
  </si>
  <si>
    <t>Volume of water above the electric element</t>
  </si>
  <si>
    <t>Volume above cold water inlet</t>
  </si>
  <si>
    <t>Volume above heat pump thermostat</t>
  </si>
  <si>
    <t>Compressor model number</t>
  </si>
  <si>
    <t>Refrigerant charge</t>
  </si>
  <si>
    <t>Refrigerant type</t>
  </si>
  <si>
    <t>Total weight of product</t>
  </si>
  <si>
    <t>Unit</t>
  </si>
  <si>
    <t>m</t>
  </si>
  <si>
    <t>L</t>
  </si>
  <si>
    <t>W / m K</t>
  </si>
  <si>
    <r>
      <t>m</t>
    </r>
    <r>
      <rPr>
        <sz val="12"/>
        <color theme="1"/>
        <rFont val="Aptos Narrow"/>
        <family val="2"/>
      </rPr>
      <t>²</t>
    </r>
  </si>
  <si>
    <t>kg</t>
  </si>
  <si>
    <t>Brand</t>
  </si>
  <si>
    <t>Model number</t>
  </si>
  <si>
    <t>Details of product applied for</t>
  </si>
  <si>
    <t>Details of equivalent product</t>
  </si>
  <si>
    <t>Differences (if any)</t>
  </si>
  <si>
    <t>Evaporator area</t>
  </si>
  <si>
    <t>Condenser area</t>
  </si>
  <si>
    <t>Evaporator air flow</t>
  </si>
  <si>
    <r>
      <t>m</t>
    </r>
    <r>
      <rPr>
        <sz val="12"/>
        <color theme="1"/>
        <rFont val="Aptos Narrow"/>
        <family val="2"/>
      </rPr>
      <t>³</t>
    </r>
    <r>
      <rPr>
        <sz val="12"/>
        <color theme="1"/>
        <rFont val="Arial"/>
        <family val="2"/>
      </rPr>
      <t xml:space="preserve"> / h</t>
    </r>
  </si>
  <si>
    <t>Sign digitally</t>
  </si>
  <si>
    <t xml:space="preserve">Complete this declaration form if a prototype was tested in any of the provided test reports to confirm that the product tested is the same product to be installed. </t>
  </si>
  <si>
    <t>Controller Declaration</t>
  </si>
  <si>
    <t>Electric boosted solar water heater (D18/D20)</t>
  </si>
  <si>
    <t>Heat pump water heater (D17/D19)</t>
  </si>
  <si>
    <t>Gas or LPG boosted solar water heater (D21)</t>
  </si>
  <si>
    <t>Commercial and industrial heat pump water heater (F16/F17)</t>
  </si>
  <si>
    <t>Integrated</t>
  </si>
  <si>
    <t>Non-Integrated</t>
  </si>
  <si>
    <t xml:space="preserve">c) Heat pump operation is controlled by: </t>
  </si>
  <si>
    <t>e) Default temperature setpoint:</t>
  </si>
  <si>
    <t xml:space="preserve">f) Default temperature setpoint deadband: </t>
  </si>
  <si>
    <t>Not allowed</t>
  </si>
  <si>
    <t>Allowed (provide details below)</t>
  </si>
  <si>
    <t>Set operating schedule (provide details below)</t>
  </si>
  <si>
    <t>Manufacturer Declaration</t>
  </si>
  <si>
    <t>Prototype Testing Declaration</t>
  </si>
  <si>
    <t>,</t>
  </si>
  <si>
    <r>
      <t xml:space="preserve">The tested products in the provided test reports </t>
    </r>
    <r>
      <rPr>
        <i/>
        <sz val="12"/>
        <color theme="1"/>
        <rFont val="Arial"/>
        <family val="2"/>
      </rPr>
      <t>(list applicable test report numbers)</t>
    </r>
    <r>
      <rPr>
        <sz val="12"/>
        <color theme="1"/>
        <rFont val="Arial"/>
        <family val="2"/>
      </rPr>
      <t>:</t>
    </r>
  </si>
  <si>
    <t xml:space="preserve">Note: Safety certifications cannot be reconciled and must match the product brands and models exactly. </t>
  </si>
  <si>
    <t>TESSA Account/Applicant Name: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</si>
  <si>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 xml:space="preserve">if your product is accepted, you must notify IPART if any changes are made that impact how the product operates. </t>
    </r>
  </si>
  <si>
    <r>
      <t xml:space="preserve">Other </t>
    </r>
    <r>
      <rPr>
        <i/>
        <sz val="12"/>
        <color theme="0"/>
        <rFont val="Arial"/>
        <family val="2"/>
      </rPr>
      <t>(provide details below)</t>
    </r>
  </si>
  <si>
    <r>
      <t xml:space="preserve">Fixed </t>
    </r>
    <r>
      <rPr>
        <i/>
        <sz val="12"/>
        <color theme="0"/>
        <rFont val="Arial"/>
        <family val="2"/>
      </rPr>
      <t>(specify value in cell)</t>
    </r>
  </si>
  <si>
    <r>
      <t xml:space="preserve">Could impact legionella control </t>
    </r>
    <r>
      <rPr>
        <i/>
        <sz val="12"/>
        <color theme="0"/>
        <rFont val="Arial"/>
        <family val="2"/>
      </rPr>
      <t>(provide details below)</t>
    </r>
  </si>
  <si>
    <t>Number of products:</t>
  </si>
  <si>
    <t xml:space="preserve">I hereby declare that: </t>
  </si>
  <si>
    <t>have the same design, construction and performance as the final production units of the listed models that will be installed under the ESS.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</si>
  <si>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the original equipment manufacturer is the name of the company that manufactures the products</t>
    </r>
  </si>
  <si>
    <t>You can make copies of this declaration form and complete if the application includes different products.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</si>
  <si>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you can make copies of this declaration form and complete if the application includes different products.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</si>
  <si>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you can make copies of this declaration form and complete if the application includes different products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</si>
  <si>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 xml:space="preserve">have the form signed by an authorised signatory for the applicant (as designated in TESSA). If the applicant is not the original equipment </t>
    </r>
  </si>
  <si>
    <r>
      <rPr>
        <sz val="7"/>
        <color theme="1"/>
        <rFont val="Times New Roman"/>
        <family val="1"/>
      </rPr>
      <t xml:space="preserve">         </t>
    </r>
    <r>
      <rPr>
        <sz val="12"/>
        <color theme="1"/>
        <rFont val="Arial"/>
        <family val="2"/>
      </rPr>
      <t>manufacturer, the applicant has a legal duty to exercise due diligence and confirm the provided information in this declaration form is</t>
    </r>
  </si>
  <si>
    <r>
      <rPr>
        <sz val="7"/>
        <color theme="1"/>
        <rFont val="Times New Roman"/>
        <family val="1"/>
      </rPr>
      <t xml:space="preserve">         </t>
    </r>
    <r>
      <rPr>
        <sz val="12"/>
        <color theme="1"/>
        <rFont val="Arial"/>
        <family val="2"/>
      </rPr>
      <t>correct. The applicant is responsible to abide by the relevant laws and regulations, including and not limited to the NSW Energy Savings</t>
    </r>
  </si>
  <si>
    <r>
      <rPr>
        <sz val="7"/>
        <color theme="1"/>
        <rFont val="Times New Roman"/>
        <family val="1"/>
      </rPr>
      <t xml:space="preserve">         </t>
    </r>
    <r>
      <rPr>
        <sz val="12"/>
        <color theme="1"/>
        <rFont val="Arial"/>
        <family val="2"/>
      </rPr>
      <t>Scheme Rule of 2009, in their business practice</t>
    </r>
  </si>
  <si>
    <t xml:space="preserve">These declaration forms must be signed by an authorised signatory for the applicant (as designated in TESSA). If the applicant is not the original equipment </t>
  </si>
  <si>
    <t>manufacturer, the applicant has a legal duty to exercise due diligence and confirm the provided information in these declaration forms is correct. The applicant is</t>
  </si>
  <si>
    <t>responsible to abide by the relevant laws and regulations, including and not limited to the NSW Energy Savings Scheme Rule of 2009, in their business practice.</t>
  </si>
  <si>
    <t xml:space="preserve">Complete this declaration form to reconcile product brands and model numbers (e.g. for test reports). A form needs to be completed for each model number applied for. </t>
  </si>
  <si>
    <r>
      <rPr>
        <vertAlign val="superscript"/>
        <sz val="12"/>
        <color rgb="FFFF0000"/>
        <rFont val="Aptos Narrow"/>
        <family val="2"/>
      </rPr>
      <t xml:space="preserve">2 </t>
    </r>
    <r>
      <rPr>
        <i/>
        <sz val="12"/>
        <color rgb="FFFF0000"/>
        <rFont val="Arial"/>
        <family val="2"/>
      </rPr>
      <t>Note: it’s recommended to include up to 4 product model numbers per application for products that</t>
    </r>
  </si>
  <si>
    <t xml:space="preserve">  have unique modelling, and up to 8 product model numbers for products that share modelling.</t>
  </si>
  <si>
    <r>
      <t xml:space="preserve">1. Manufacturer Declaration </t>
    </r>
    <r>
      <rPr>
        <i/>
        <sz val="12"/>
        <color theme="1"/>
        <rFont val="Arial"/>
        <family val="2"/>
      </rPr>
      <t>(optional form - only mandatory if evidence needs to be reconciled with the associated products)</t>
    </r>
    <r>
      <rPr>
        <i/>
        <vertAlign val="superscript"/>
        <sz val="12"/>
        <color theme="1"/>
        <rFont val="Arial"/>
        <family val="2"/>
      </rPr>
      <t>1, 2</t>
    </r>
    <r>
      <rPr>
        <b/>
        <sz val="12"/>
        <color theme="1"/>
        <rFont val="Arial"/>
        <family val="2"/>
      </rPr>
      <t>:</t>
    </r>
  </si>
  <si>
    <r>
      <t xml:space="preserve">2. Prototype Testing Declaration </t>
    </r>
    <r>
      <rPr>
        <i/>
        <sz val="12"/>
        <color theme="1"/>
        <rFont val="Arial"/>
        <family val="2"/>
      </rPr>
      <t>(optional form - only mandatory if a prototype was tested. Note: If your product is accepted, any changes that impact how the product operates must be notified to IPART)</t>
    </r>
    <r>
      <rPr>
        <i/>
        <vertAlign val="superscript"/>
        <sz val="12"/>
        <color theme="1"/>
        <rFont val="Arial"/>
        <family val="2"/>
      </rPr>
      <t>1, 2</t>
    </r>
    <r>
      <rPr>
        <b/>
        <sz val="12"/>
        <color theme="1"/>
        <rFont val="Arial"/>
        <family val="2"/>
      </rPr>
      <t>:</t>
    </r>
  </si>
  <si>
    <r>
      <rPr>
        <vertAlign val="superscript"/>
        <sz val="12"/>
        <color rgb="FFFF0000"/>
        <rFont val="Aptos Narrow"/>
        <family val="2"/>
      </rPr>
      <t xml:space="preserve">1 </t>
    </r>
    <r>
      <rPr>
        <i/>
        <sz val="12"/>
        <color rgb="FFFF0000"/>
        <rFont val="Arial"/>
        <family val="2"/>
      </rPr>
      <t>The manufacturer and prototype testing declaration forms must be signed by an authorised signatory for the company (as designated in TESSA)</t>
    </r>
  </si>
  <si>
    <t>Make Selection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</si>
  <si>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The product brands and model numbers in the table below have the same design, construction and performance.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</si>
  <si>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 xml:space="preserve">Any differences between these models (if any) are listed in the bottom row of the table.  </t>
    </r>
  </si>
  <si>
    <t>jklj</t>
  </si>
  <si>
    <t>kljk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</si>
</sst>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2"/>
      <color theme="1"/>
      <name val="Arial"/>
      <family val="2"/>
    </font>
    <font>
      <sz val="12"/>
      <color theme="1"/>
      <name val="Aptos Narrow"/>
      <family val="2"/>
    </font>
    <font>
      <b/>
      <i/>
      <sz val="12"/>
      <color theme="1"/>
      <name val="Arial"/>
      <family val="2"/>
    </font>
    <font>
      <sz val="12"/>
      <color theme="3"/>
      <name val="Arial"/>
      <family val="2"/>
    </font>
    <font>
      <sz val="11"/>
      <color theme="3"/>
      <name val="Aptos Narrow"/>
      <family val="2"/>
      <scheme val="minor"/>
    </font>
    <font>
      <i/>
      <sz val="10"/>
      <color theme="1"/>
      <name val="Arial"/>
      <family val="2"/>
    </font>
    <font>
      <i/>
      <sz val="12"/>
      <color rgb="FFFF0000"/>
      <name val="Arial"/>
      <family val="2"/>
    </font>
    <font>
      <sz val="11"/>
      <color theme="0"/>
      <name val="Aptos Narrow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vertAlign val="superscript"/>
      <sz val="12"/>
      <color rgb="FFFF0000"/>
      <name val="Aptos Narrow"/>
      <family val="2"/>
    </font>
    <font>
      <i/>
      <vertAlign val="superscript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8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9" fillId="3" borderId="0" xfId="0" applyFont="1" applyFill="1"/>
    <xf numFmtId="0" fontId="0" fillId="0" borderId="7" xfId="0" applyBorder="1"/>
    <xf numFmtId="0" fontId="2" fillId="0" borderId="8" xfId="0" applyFont="1" applyBorder="1" applyAlignment="1">
      <alignment vertical="center"/>
    </xf>
    <xf numFmtId="0" fontId="0" fillId="0" borderId="9" xfId="0" applyBorder="1"/>
    <xf numFmtId="0" fontId="8" fillId="3" borderId="0" xfId="0" applyFont="1" applyFill="1"/>
    <xf numFmtId="0" fontId="0" fillId="0" borderId="8" xfId="0" applyBorder="1"/>
    <xf numFmtId="0" fontId="13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9.9948118533890809E-2"/>
        </patternFill>
      </fill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1CF5C-0F8A-43F6-A05B-46981D07830C}">
  <dimension ref="A2:AB45"/>
  <sheetViews>
    <sheetView zoomScaleNormal="100" workbookViewId="0">
      <selection activeCell="E25" sqref="E25"/>
    </sheetView>
  </sheetViews>
  <sheetFormatPr defaultRowHeight="15.6" customHeight="1" x14ac:dyDescent="0.25"/>
  <sheetData>
    <row r="2" spans="1:28" ht="15.6" customHeight="1" x14ac:dyDescent="0.25">
      <c r="B2" s="1" t="s">
        <v>45</v>
      </c>
    </row>
    <row r="3" spans="1:28" ht="15.6" customHeight="1" x14ac:dyDescent="0.25">
      <c r="B3" s="1"/>
    </row>
    <row r="4" spans="1:28" ht="15.6" customHeight="1" x14ac:dyDescent="0.25">
      <c r="B4" s="2" t="s">
        <v>114</v>
      </c>
    </row>
    <row r="5" spans="1:28" ht="15.6" customHeight="1" x14ac:dyDescent="0.25">
      <c r="B5" s="2" t="s">
        <v>115</v>
      </c>
    </row>
    <row r="6" spans="1:28" ht="15.6" customHeight="1" x14ac:dyDescent="0.25">
      <c r="B6" s="2" t="s">
        <v>116</v>
      </c>
    </row>
    <row r="7" spans="1:28" ht="15.6" customHeight="1" x14ac:dyDescent="0.25">
      <c r="B7" s="2"/>
    </row>
    <row r="8" spans="1:28" ht="15.6" customHeight="1" x14ac:dyDescent="0.25">
      <c r="B8" s="1" t="s">
        <v>120</v>
      </c>
    </row>
    <row r="9" spans="1:28" ht="15.6" customHeight="1" x14ac:dyDescent="0.25">
      <c r="A9" s="2"/>
      <c r="B9" s="2" t="s">
        <v>117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.6" customHeight="1" x14ac:dyDescent="0.25">
      <c r="A10" s="2"/>
      <c r="B10" s="2" t="s">
        <v>107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.6" customHeight="1" x14ac:dyDescent="0.25">
      <c r="A11" s="2"/>
      <c r="B11" s="3" t="s">
        <v>97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6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5.6" customHeight="1" x14ac:dyDescent="0.25">
      <c r="A13" s="2"/>
      <c r="B13" s="1" t="s">
        <v>121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5.6" customHeight="1" x14ac:dyDescent="0.25">
      <c r="A14" s="2"/>
      <c r="B14" s="2" t="s">
        <v>79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5.6" customHeight="1" x14ac:dyDescent="0.25">
      <c r="A15" s="2"/>
      <c r="B15" s="2" t="s">
        <v>107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6" customHeight="1" x14ac:dyDescent="0.25">
      <c r="A16" s="2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6" customHeight="1" x14ac:dyDescent="0.25">
      <c r="A17" s="2"/>
      <c r="B17" s="4" t="s">
        <v>122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6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6" customHeight="1" x14ac:dyDescent="0.25">
      <c r="A19" s="2"/>
      <c r="B19" s="5" t="s">
        <v>118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.6" customHeight="1" x14ac:dyDescent="0.25">
      <c r="A20" s="2"/>
      <c r="B20" s="4" t="s">
        <v>119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.6" customHeight="1" x14ac:dyDescent="0.25">
      <c r="A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6" customHeight="1" x14ac:dyDescent="0.25">
      <c r="A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6" customHeight="1" x14ac:dyDescent="0.25">
      <c r="A23" s="2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6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6" customHeight="1" x14ac:dyDescent="0.25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6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6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6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6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6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6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6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6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6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6" spans="1:28" ht="15.6" customHeight="1" x14ac:dyDescent="0.25">
      <c r="B36" s="1" t="s">
        <v>2</v>
      </c>
    </row>
    <row r="37" spans="1:28" ht="15.6" customHeight="1" x14ac:dyDescent="0.25">
      <c r="B37" s="6" t="s">
        <v>3</v>
      </c>
      <c r="C37" s="41" t="s">
        <v>4</v>
      </c>
      <c r="D37" s="41"/>
      <c r="E37" s="41"/>
      <c r="F37" s="41"/>
      <c r="G37" s="41"/>
      <c r="H37" s="41"/>
      <c r="I37" s="41"/>
      <c r="J37" s="6" t="s">
        <v>5</v>
      </c>
    </row>
    <row r="38" spans="1:28" ht="15.6" customHeight="1" x14ac:dyDescent="0.25">
      <c r="B38" s="7">
        <v>1</v>
      </c>
      <c r="C38" s="38"/>
      <c r="D38" s="39"/>
      <c r="E38" s="39"/>
      <c r="F38" s="39"/>
      <c r="G38" s="39"/>
      <c r="H38" s="39"/>
      <c r="I38" s="40"/>
      <c r="J38" s="6"/>
    </row>
    <row r="39" spans="1:28" ht="15.6" customHeight="1" x14ac:dyDescent="0.25">
      <c r="B39" s="6"/>
      <c r="C39" s="38"/>
      <c r="D39" s="39"/>
      <c r="E39" s="39"/>
      <c r="F39" s="39"/>
      <c r="G39" s="39"/>
      <c r="H39" s="39"/>
      <c r="I39" s="40"/>
      <c r="J39" s="6"/>
    </row>
    <row r="40" spans="1:28" ht="15.6" customHeight="1" x14ac:dyDescent="0.25">
      <c r="B40" s="6"/>
      <c r="C40" s="38"/>
      <c r="D40" s="39"/>
      <c r="E40" s="39"/>
      <c r="F40" s="39"/>
      <c r="G40" s="39"/>
      <c r="H40" s="39"/>
      <c r="I40" s="40"/>
      <c r="J40" s="6"/>
    </row>
    <row r="41" spans="1:28" ht="15.6" customHeight="1" x14ac:dyDescent="0.25">
      <c r="B41" s="6"/>
      <c r="C41" s="38"/>
      <c r="D41" s="39"/>
      <c r="E41" s="39"/>
      <c r="F41" s="39"/>
      <c r="G41" s="39"/>
      <c r="H41" s="39"/>
      <c r="I41" s="40"/>
      <c r="J41" s="6"/>
    </row>
    <row r="42" spans="1:28" ht="15.6" customHeight="1" x14ac:dyDescent="0.25">
      <c r="B42" s="6"/>
      <c r="C42" s="38"/>
      <c r="D42" s="39"/>
      <c r="E42" s="39"/>
      <c r="F42" s="39"/>
      <c r="G42" s="39"/>
      <c r="H42" s="39"/>
      <c r="I42" s="40"/>
      <c r="J42" s="6"/>
    </row>
    <row r="43" spans="1:28" ht="15.6" customHeight="1" x14ac:dyDescent="0.25">
      <c r="B43" s="6"/>
      <c r="C43" s="38"/>
      <c r="D43" s="39"/>
      <c r="E43" s="39"/>
      <c r="F43" s="39"/>
      <c r="G43" s="39"/>
      <c r="H43" s="39"/>
      <c r="I43" s="40"/>
      <c r="J43" s="6"/>
    </row>
    <row r="44" spans="1:28" ht="15.6" customHeight="1" x14ac:dyDescent="0.25">
      <c r="B44" s="6"/>
      <c r="C44" s="38"/>
      <c r="D44" s="39"/>
      <c r="E44" s="39"/>
      <c r="F44" s="39"/>
      <c r="G44" s="39"/>
      <c r="H44" s="39"/>
      <c r="I44" s="40"/>
      <c r="J44" s="6"/>
    </row>
    <row r="45" spans="1:28" ht="15.6" customHeight="1" x14ac:dyDescent="0.25">
      <c r="B45" s="6"/>
      <c r="C45" s="38"/>
      <c r="D45" s="39"/>
      <c r="E45" s="39"/>
      <c r="F45" s="39"/>
      <c r="G45" s="39"/>
      <c r="H45" s="39"/>
      <c r="I45" s="40"/>
      <c r="J45" s="6"/>
    </row>
  </sheetData>
  <sheetProtection algorithmName="SHA-512" hashValue="lO4LJukfbIXGCKBw3K0b43GOanMM1E5sIBFqRBlFA+7jNwATse/fEpvvtgXNK0JHQZBDO6Vxx1/QlgkxmRuTnQ==" saltValue="ghPpjckhHGG5i+GLkcVeKg==" spinCount="100000" sheet="1" scenarios="1"/>
  <mergeCells count="9">
    <mergeCell ref="C43:I43"/>
    <mergeCell ref="C44:I44"/>
    <mergeCell ref="C45:I45"/>
    <mergeCell ref="C37:I37"/>
    <mergeCell ref="C38:I38"/>
    <mergeCell ref="C39:I39"/>
    <mergeCell ref="C40:I40"/>
    <mergeCell ref="C41:I41"/>
    <mergeCell ref="C42:I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8639-7535-4D74-9FB1-012A8C8CD809}">
  <dimension ref="B1:W149"/>
  <sheetViews>
    <sheetView showGridLines="0" zoomScaleNormal="100" workbookViewId="0">
      <selection activeCell="H17" sqref="H17"/>
    </sheetView>
  </sheetViews>
  <sheetFormatPr defaultColWidth="8.7109375" defaultRowHeight="15.6" customHeight="1" x14ac:dyDescent="0.25"/>
  <cols>
    <col min="1" max="17" width="8.7109375" style="8"/>
    <col min="18" max="18" width="13.7109375" style="8" customWidth="1"/>
    <col min="19" max="16384" width="8.7109375" style="8"/>
  </cols>
  <sheetData>
    <row r="1" spans="2:21" ht="15.6" customHeight="1" thickBot="1" x14ac:dyDescent="0.3"/>
    <row r="2" spans="2:21" ht="15.6" customHeight="1" x14ac:dyDescent="0.25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1" ht="15.6" customHeight="1" x14ac:dyDescent="0.25">
      <c r="B3" s="12"/>
      <c r="C3" s="1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3"/>
    </row>
    <row r="4" spans="2:21" ht="15.6" customHeight="1" x14ac:dyDescent="0.25">
      <c r="B4" s="12"/>
      <c r="C4" s="14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3"/>
    </row>
    <row r="5" spans="2:21" ht="15.6" customHeight="1" x14ac:dyDescent="0.25">
      <c r="B5" s="12"/>
      <c r="C5" s="15" t="s">
        <v>14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3"/>
    </row>
    <row r="6" spans="2:21" ht="15.6" customHeight="1" x14ac:dyDescent="0.25">
      <c r="B6" s="12"/>
      <c r="C6" s="15" t="s">
        <v>110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3"/>
    </row>
    <row r="7" spans="2:21" ht="15.6" customHeight="1" x14ac:dyDescent="0.25">
      <c r="B7" s="12"/>
      <c r="C7" s="15" t="s">
        <v>111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3"/>
    </row>
    <row r="8" spans="2:21" ht="15.6" customHeight="1" x14ac:dyDescent="0.25">
      <c r="B8" s="12"/>
      <c r="C8" s="15" t="s">
        <v>112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3"/>
    </row>
    <row r="9" spans="2:21" ht="15.6" customHeight="1" x14ac:dyDescent="0.25">
      <c r="B9" s="12"/>
      <c r="C9" s="15" t="s">
        <v>113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3"/>
    </row>
    <row r="10" spans="2:21" ht="15.6" customHeight="1" x14ac:dyDescent="0.25">
      <c r="B10" s="12"/>
      <c r="C10" s="15" t="s">
        <v>106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3"/>
    </row>
    <row r="11" spans="2:21" ht="15.6" customHeight="1" x14ac:dyDescent="0.25">
      <c r="B11" s="12"/>
      <c r="C11" s="15" t="s">
        <v>108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3"/>
    </row>
    <row r="12" spans="2:21" ht="15.6" customHeight="1" x14ac:dyDescent="0.25">
      <c r="B12" s="12"/>
      <c r="C12" s="15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3"/>
    </row>
    <row r="13" spans="2:21" ht="15.6" customHeight="1" x14ac:dyDescent="0.25">
      <c r="B13" s="12"/>
      <c r="C13" s="16" t="s">
        <v>98</v>
      </c>
      <c r="D13" s="17"/>
      <c r="E13" s="17"/>
      <c r="F13" s="17"/>
      <c r="G13" s="17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13"/>
    </row>
    <row r="14" spans="2:21" ht="15.6" customHeight="1" x14ac:dyDescent="0.25">
      <c r="B14" s="12"/>
      <c r="C14" s="16" t="s">
        <v>6</v>
      </c>
      <c r="D14" s="17"/>
      <c r="E14" s="17"/>
      <c r="F14" s="17"/>
      <c r="G14" s="17"/>
      <c r="H14" s="61" t="s">
        <v>123</v>
      </c>
      <c r="I14" s="61"/>
      <c r="J14" s="61"/>
      <c r="K14" s="61"/>
      <c r="L14" s="61"/>
      <c r="M14" s="61"/>
      <c r="N14" s="61"/>
      <c r="O14" s="61"/>
      <c r="P14" s="61"/>
      <c r="Q14" s="61"/>
      <c r="R14" s="13"/>
      <c r="U14" s="18"/>
    </row>
    <row r="15" spans="2:21" ht="15.6" customHeight="1" x14ac:dyDescent="0.25">
      <c r="B15" s="12"/>
      <c r="C15" s="16" t="s">
        <v>7</v>
      </c>
      <c r="D15" s="2"/>
      <c r="E15" s="2"/>
      <c r="F15" s="2"/>
      <c r="G15" s="2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3"/>
      <c r="U15" s="18"/>
    </row>
    <row r="16" spans="2:21" ht="15.6" customHeight="1" x14ac:dyDescent="0.25">
      <c r="B16" s="12"/>
      <c r="C16" s="16" t="s">
        <v>8</v>
      </c>
      <c r="D16" s="2"/>
      <c r="E16" s="2"/>
      <c r="F16" s="2"/>
      <c r="G16" s="2"/>
      <c r="H16" s="61" t="s">
        <v>123</v>
      </c>
      <c r="I16" s="61"/>
      <c r="J16" s="61"/>
      <c r="K16" s="61"/>
      <c r="L16" s="61"/>
      <c r="M16" s="61"/>
      <c r="N16" s="61"/>
      <c r="O16" s="61"/>
      <c r="P16" s="61"/>
      <c r="Q16" s="61"/>
      <c r="R16" s="13"/>
      <c r="U16" s="18"/>
    </row>
    <row r="17" spans="2:23" ht="15.6" customHeight="1" x14ac:dyDescent="0.25">
      <c r="B17" s="12"/>
      <c r="C17" s="2"/>
      <c r="D17" s="16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9"/>
      <c r="S17" s="20"/>
      <c r="T17" s="20"/>
      <c r="U17" s="18"/>
    </row>
    <row r="18" spans="2:23" ht="15.6" customHeight="1" x14ac:dyDescent="0.25">
      <c r="B18" s="12"/>
      <c r="C18" s="1" t="s">
        <v>104</v>
      </c>
      <c r="D18" s="16"/>
      <c r="E18" s="14"/>
      <c r="F18" s="14"/>
      <c r="G18" s="14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9"/>
      <c r="S18" s="20"/>
      <c r="T18" s="20"/>
      <c r="U18" s="22"/>
    </row>
    <row r="19" spans="2:23" ht="15.6" customHeight="1" x14ac:dyDescent="0.25">
      <c r="B19" s="12"/>
      <c r="C19" s="1"/>
      <c r="D19" s="16"/>
      <c r="E19" s="14"/>
      <c r="F19" s="14"/>
      <c r="G19" s="14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19"/>
      <c r="S19" s="20"/>
      <c r="T19" s="20"/>
      <c r="U19" s="22"/>
    </row>
    <row r="20" spans="2:23" ht="15.6" customHeight="1" x14ac:dyDescent="0.25">
      <c r="B20" s="12"/>
      <c r="C20" s="15" t="s">
        <v>124</v>
      </c>
      <c r="D20" s="16"/>
      <c r="E20" s="14"/>
      <c r="F20" s="14"/>
      <c r="G20" s="14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4"/>
      <c r="S20" s="20"/>
      <c r="T20" s="20"/>
      <c r="U20" s="22"/>
    </row>
    <row r="21" spans="2:23" ht="15.6" customHeight="1" x14ac:dyDescent="0.25">
      <c r="B21" s="12"/>
      <c r="C21" s="15" t="s">
        <v>125</v>
      </c>
      <c r="D21" s="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20"/>
      <c r="T21" s="20"/>
      <c r="U21" s="22"/>
    </row>
    <row r="22" spans="2:23" ht="15.6" customHeight="1" x14ac:dyDescent="0.25">
      <c r="B22" s="12"/>
      <c r="C22" s="14"/>
      <c r="D22" s="14"/>
      <c r="E22" s="14"/>
      <c r="F22" s="14"/>
      <c r="G22" s="14"/>
      <c r="H22" s="14"/>
      <c r="I22" s="14"/>
      <c r="J22" s="59"/>
      <c r="K22" s="59"/>
      <c r="L22" s="59"/>
      <c r="M22" s="59"/>
      <c r="N22" s="59"/>
      <c r="O22" s="59"/>
      <c r="P22" s="59"/>
      <c r="Q22" s="59"/>
      <c r="R22" s="19"/>
      <c r="S22" s="20"/>
      <c r="T22" s="20"/>
      <c r="U22" s="22"/>
    </row>
    <row r="23" spans="2:23" ht="15.6" customHeight="1" x14ac:dyDescent="0.25">
      <c r="B23" s="12"/>
      <c r="C23" s="14"/>
      <c r="D23" s="56" t="s">
        <v>46</v>
      </c>
      <c r="E23" s="57"/>
      <c r="F23" s="57"/>
      <c r="G23" s="57"/>
      <c r="H23" s="58"/>
      <c r="I23" s="24" t="s">
        <v>63</v>
      </c>
      <c r="J23" s="60" t="s">
        <v>71</v>
      </c>
      <c r="K23" s="60"/>
      <c r="L23" s="60"/>
      <c r="M23" s="60"/>
      <c r="N23" s="60" t="s">
        <v>72</v>
      </c>
      <c r="O23" s="60"/>
      <c r="P23" s="60"/>
      <c r="Q23" s="60"/>
      <c r="R23" s="19"/>
      <c r="S23" s="20"/>
      <c r="T23" s="20"/>
      <c r="U23" s="22"/>
    </row>
    <row r="24" spans="2:23" ht="15.6" customHeight="1" x14ac:dyDescent="0.25">
      <c r="B24" s="12"/>
      <c r="C24" s="14"/>
      <c r="D24" s="50" t="s">
        <v>69</v>
      </c>
      <c r="E24" s="51"/>
      <c r="F24" s="51"/>
      <c r="G24" s="51"/>
      <c r="H24" s="52"/>
      <c r="I24" s="24"/>
      <c r="J24" s="43"/>
      <c r="K24" s="43"/>
      <c r="L24" s="43"/>
      <c r="M24" s="43"/>
      <c r="N24" s="43"/>
      <c r="O24" s="43"/>
      <c r="P24" s="43"/>
      <c r="Q24" s="43"/>
      <c r="R24" s="19"/>
      <c r="S24" s="20"/>
      <c r="T24" s="20"/>
      <c r="U24" s="22"/>
    </row>
    <row r="25" spans="2:23" ht="15.6" customHeight="1" x14ac:dyDescent="0.25">
      <c r="B25" s="12"/>
      <c r="C25" s="14"/>
      <c r="D25" s="50" t="s">
        <v>70</v>
      </c>
      <c r="E25" s="51"/>
      <c r="F25" s="51"/>
      <c r="G25" s="51"/>
      <c r="H25" s="52"/>
      <c r="I25" s="24"/>
      <c r="J25" s="43" t="s">
        <v>126</v>
      </c>
      <c r="K25" s="43"/>
      <c r="L25" s="43"/>
      <c r="M25" s="43"/>
      <c r="N25" s="43"/>
      <c r="O25" s="43"/>
      <c r="P25" s="43"/>
      <c r="Q25" s="43"/>
      <c r="R25" s="19"/>
      <c r="S25" s="20"/>
      <c r="T25" s="20"/>
      <c r="U25" s="22"/>
    </row>
    <row r="26" spans="2:23" ht="15.6" customHeight="1" x14ac:dyDescent="0.25">
      <c r="B26" s="12"/>
      <c r="C26" s="14"/>
      <c r="D26" s="42" t="s">
        <v>47</v>
      </c>
      <c r="E26" s="42"/>
      <c r="F26" s="42"/>
      <c r="G26" s="42"/>
      <c r="H26" s="42"/>
      <c r="I26" s="6"/>
      <c r="J26" s="43"/>
      <c r="K26" s="43"/>
      <c r="L26" s="43"/>
      <c r="M26" s="43"/>
      <c r="N26" s="43"/>
      <c r="O26" s="43"/>
      <c r="P26" s="43"/>
      <c r="Q26" s="43"/>
      <c r="R26" s="19"/>
      <c r="S26" s="20"/>
      <c r="T26" s="20"/>
      <c r="U26" s="22"/>
    </row>
    <row r="27" spans="2:23" ht="15.6" customHeight="1" x14ac:dyDescent="0.25">
      <c r="B27" s="12"/>
      <c r="C27" s="14"/>
      <c r="D27" s="42" t="s">
        <v>48</v>
      </c>
      <c r="E27" s="42"/>
      <c r="F27" s="42"/>
      <c r="G27" s="42"/>
      <c r="H27" s="42"/>
      <c r="I27" s="6" t="s">
        <v>64</v>
      </c>
      <c r="J27" s="43"/>
      <c r="K27" s="43"/>
      <c r="L27" s="43"/>
      <c r="M27" s="43"/>
      <c r="N27" s="43"/>
      <c r="O27" s="43"/>
      <c r="P27" s="43"/>
      <c r="Q27" s="43"/>
      <c r="R27" s="19"/>
      <c r="S27" s="20"/>
      <c r="T27" s="20"/>
      <c r="U27" s="22"/>
    </row>
    <row r="28" spans="2:23" ht="15.6" customHeight="1" x14ac:dyDescent="0.25">
      <c r="B28" s="12"/>
      <c r="C28" s="14"/>
      <c r="D28" s="42" t="s">
        <v>49</v>
      </c>
      <c r="E28" s="42"/>
      <c r="F28" s="42"/>
      <c r="G28" s="42"/>
      <c r="H28" s="42"/>
      <c r="I28" s="6" t="s">
        <v>65</v>
      </c>
      <c r="J28" s="43"/>
      <c r="K28" s="43"/>
      <c r="L28" s="43"/>
      <c r="M28" s="43"/>
      <c r="N28" s="43"/>
      <c r="O28" s="43"/>
      <c r="P28" s="43"/>
      <c r="Q28" s="43"/>
      <c r="R28" s="19"/>
      <c r="S28" s="20"/>
      <c r="T28" s="20"/>
      <c r="U28" s="22"/>
    </row>
    <row r="29" spans="2:23" ht="15.6" customHeight="1" x14ac:dyDescent="0.25">
      <c r="B29" s="12"/>
      <c r="C29" s="14"/>
      <c r="D29" s="42" t="s">
        <v>50</v>
      </c>
      <c r="E29" s="42"/>
      <c r="F29" s="42"/>
      <c r="G29" s="42"/>
      <c r="H29" s="42"/>
      <c r="I29" s="6"/>
      <c r="J29" s="43"/>
      <c r="K29" s="43"/>
      <c r="L29" s="43"/>
      <c r="M29" s="43"/>
      <c r="N29" s="43"/>
      <c r="O29" s="43"/>
      <c r="P29" s="43"/>
      <c r="Q29" s="43"/>
      <c r="R29" s="19"/>
      <c r="S29" s="20"/>
      <c r="T29" s="20"/>
      <c r="U29" s="22"/>
    </row>
    <row r="30" spans="2:23" ht="15.6" customHeight="1" x14ac:dyDescent="0.25">
      <c r="B30" s="12"/>
      <c r="C30" s="14"/>
      <c r="D30" s="42" t="s">
        <v>51</v>
      </c>
      <c r="E30" s="42"/>
      <c r="F30" s="42"/>
      <c r="G30" s="42"/>
      <c r="H30" s="42"/>
      <c r="I30" s="6" t="s">
        <v>64</v>
      </c>
      <c r="J30" s="43"/>
      <c r="K30" s="43"/>
      <c r="L30" s="43"/>
      <c r="M30" s="43"/>
      <c r="N30" s="43"/>
      <c r="O30" s="43"/>
      <c r="P30" s="43"/>
      <c r="Q30" s="43"/>
      <c r="R30" s="19"/>
      <c r="S30" s="20"/>
      <c r="T30" s="20"/>
      <c r="U30" s="22"/>
      <c r="W30" s="22"/>
    </row>
    <row r="31" spans="2:23" ht="15.6" customHeight="1" x14ac:dyDescent="0.25">
      <c r="B31" s="12"/>
      <c r="C31" s="14"/>
      <c r="D31" s="42" t="s">
        <v>52</v>
      </c>
      <c r="E31" s="42"/>
      <c r="F31" s="42"/>
      <c r="G31" s="42"/>
      <c r="H31" s="42"/>
      <c r="I31" s="6" t="s">
        <v>66</v>
      </c>
      <c r="J31" s="43"/>
      <c r="K31" s="43"/>
      <c r="L31" s="43"/>
      <c r="M31" s="43"/>
      <c r="N31" s="43"/>
      <c r="O31" s="43"/>
      <c r="P31" s="43"/>
      <c r="Q31" s="43"/>
      <c r="R31" s="19"/>
      <c r="S31" s="20"/>
      <c r="T31" s="20"/>
      <c r="U31" s="22"/>
      <c r="W31" s="22"/>
    </row>
    <row r="32" spans="2:23" ht="15.6" customHeight="1" x14ac:dyDescent="0.25">
      <c r="B32" s="12"/>
      <c r="C32" s="14"/>
      <c r="D32" s="42" t="s">
        <v>53</v>
      </c>
      <c r="E32" s="42"/>
      <c r="F32" s="42"/>
      <c r="G32" s="42"/>
      <c r="H32" s="42"/>
      <c r="I32" s="6" t="s">
        <v>65</v>
      </c>
      <c r="J32" s="43"/>
      <c r="K32" s="43"/>
      <c r="L32" s="43"/>
      <c r="M32" s="43"/>
      <c r="N32" s="43"/>
      <c r="O32" s="43"/>
      <c r="P32" s="43"/>
      <c r="Q32" s="43"/>
      <c r="R32" s="19"/>
      <c r="S32" s="20"/>
      <c r="T32" s="20"/>
      <c r="U32" s="22"/>
      <c r="W32" s="22"/>
    </row>
    <row r="33" spans="2:23" ht="15.6" customHeight="1" x14ac:dyDescent="0.25">
      <c r="B33" s="12"/>
      <c r="C33" s="14"/>
      <c r="D33" s="42" t="s">
        <v>57</v>
      </c>
      <c r="E33" s="42"/>
      <c r="F33" s="42"/>
      <c r="G33" s="42"/>
      <c r="H33" s="42"/>
      <c r="I33" s="6" t="s">
        <v>65</v>
      </c>
      <c r="J33" s="43"/>
      <c r="K33" s="43"/>
      <c r="L33" s="43"/>
      <c r="M33" s="43"/>
      <c r="N33" s="43"/>
      <c r="O33" s="43"/>
      <c r="P33" s="43"/>
      <c r="Q33" s="43"/>
      <c r="R33" s="19"/>
      <c r="S33" s="20"/>
      <c r="T33" s="20"/>
      <c r="U33" s="22"/>
      <c r="W33" s="20"/>
    </row>
    <row r="34" spans="2:23" ht="15.6" customHeight="1" x14ac:dyDescent="0.25">
      <c r="B34" s="12"/>
      <c r="C34" s="14"/>
      <c r="D34" s="42" t="s">
        <v>55</v>
      </c>
      <c r="E34" s="42"/>
      <c r="F34" s="42"/>
      <c r="G34" s="42"/>
      <c r="H34" s="42"/>
      <c r="I34" s="6" t="s">
        <v>65</v>
      </c>
      <c r="J34" s="43"/>
      <c r="K34" s="43"/>
      <c r="L34" s="43"/>
      <c r="M34" s="43"/>
      <c r="N34" s="43"/>
      <c r="O34" s="43"/>
      <c r="P34" s="43"/>
      <c r="Q34" s="43"/>
      <c r="R34" s="19"/>
      <c r="S34" s="20"/>
      <c r="T34" s="20"/>
      <c r="U34" s="22"/>
    </row>
    <row r="35" spans="2:23" ht="15.6" customHeight="1" x14ac:dyDescent="0.25">
      <c r="B35" s="12"/>
      <c r="C35" s="14"/>
      <c r="D35" s="42" t="s">
        <v>58</v>
      </c>
      <c r="E35" s="42"/>
      <c r="F35" s="42"/>
      <c r="G35" s="42"/>
      <c r="H35" s="42"/>
      <c r="I35" s="6" t="s">
        <v>65</v>
      </c>
      <c r="J35" s="43"/>
      <c r="K35" s="43"/>
      <c r="L35" s="43"/>
      <c r="M35" s="43"/>
      <c r="N35" s="43"/>
      <c r="O35" s="43"/>
      <c r="P35" s="43"/>
      <c r="Q35" s="43"/>
      <c r="R35" s="19"/>
      <c r="S35" s="20"/>
      <c r="T35" s="20"/>
      <c r="U35" s="22"/>
    </row>
    <row r="36" spans="2:23" ht="15.6" customHeight="1" x14ac:dyDescent="0.25">
      <c r="B36" s="12"/>
      <c r="C36" s="14"/>
      <c r="D36" s="42" t="s">
        <v>54</v>
      </c>
      <c r="E36" s="42"/>
      <c r="F36" s="42"/>
      <c r="G36" s="42"/>
      <c r="H36" s="42"/>
      <c r="I36" s="6" t="s">
        <v>65</v>
      </c>
      <c r="J36" s="43"/>
      <c r="K36" s="43"/>
      <c r="L36" s="43"/>
      <c r="M36" s="43"/>
      <c r="N36" s="43"/>
      <c r="O36" s="43"/>
      <c r="P36" s="43"/>
      <c r="Q36" s="43"/>
      <c r="R36" s="19"/>
      <c r="S36" s="20"/>
      <c r="T36" s="20"/>
      <c r="U36" s="22"/>
    </row>
    <row r="37" spans="2:23" ht="15.6" customHeight="1" x14ac:dyDescent="0.25">
      <c r="B37" s="12"/>
      <c r="C37" s="14"/>
      <c r="D37" s="42" t="s">
        <v>56</v>
      </c>
      <c r="E37" s="42"/>
      <c r="F37" s="42"/>
      <c r="G37" s="42"/>
      <c r="H37" s="42"/>
      <c r="I37" s="6" t="s">
        <v>65</v>
      </c>
      <c r="J37" s="43"/>
      <c r="K37" s="43"/>
      <c r="L37" s="43"/>
      <c r="M37" s="43"/>
      <c r="N37" s="43"/>
      <c r="O37" s="43"/>
      <c r="P37" s="43"/>
      <c r="Q37" s="43"/>
      <c r="R37" s="19"/>
      <c r="S37" s="20"/>
      <c r="T37" s="20"/>
      <c r="U37" s="22"/>
    </row>
    <row r="38" spans="2:23" ht="15.6" customHeight="1" x14ac:dyDescent="0.25">
      <c r="B38" s="12"/>
      <c r="C38" s="14"/>
      <c r="D38" s="42" t="s">
        <v>59</v>
      </c>
      <c r="E38" s="42"/>
      <c r="F38" s="42"/>
      <c r="G38" s="42"/>
      <c r="H38" s="42"/>
      <c r="I38" s="6"/>
      <c r="J38" s="43"/>
      <c r="K38" s="43"/>
      <c r="L38" s="43"/>
      <c r="M38" s="43"/>
      <c r="N38" s="43"/>
      <c r="O38" s="43"/>
      <c r="P38" s="43"/>
      <c r="Q38" s="43"/>
      <c r="R38" s="19"/>
      <c r="S38" s="20"/>
      <c r="T38" s="20"/>
      <c r="U38" s="22"/>
    </row>
    <row r="39" spans="2:23" ht="15.6" customHeight="1" x14ac:dyDescent="0.25">
      <c r="B39" s="12"/>
      <c r="C39" s="14"/>
      <c r="D39" s="42" t="s">
        <v>74</v>
      </c>
      <c r="E39" s="42"/>
      <c r="F39" s="42"/>
      <c r="G39" s="42"/>
      <c r="H39" s="42"/>
      <c r="I39" s="6" t="s">
        <v>67</v>
      </c>
      <c r="J39" s="43"/>
      <c r="K39" s="43"/>
      <c r="L39" s="43"/>
      <c r="M39" s="43"/>
      <c r="N39" s="43"/>
      <c r="O39" s="43"/>
      <c r="P39" s="43"/>
      <c r="Q39" s="43"/>
      <c r="R39" s="19"/>
      <c r="S39" s="20"/>
      <c r="T39" s="20"/>
      <c r="U39" s="22"/>
    </row>
    <row r="40" spans="2:23" ht="15.6" customHeight="1" x14ac:dyDescent="0.25">
      <c r="B40" s="12"/>
      <c r="C40" s="14"/>
      <c r="D40" s="42" t="s">
        <v>75</v>
      </c>
      <c r="E40" s="42"/>
      <c r="F40" s="42"/>
      <c r="G40" s="42"/>
      <c r="H40" s="42"/>
      <c r="I40" s="6" t="s">
        <v>67</v>
      </c>
      <c r="J40" s="43"/>
      <c r="K40" s="43"/>
      <c r="L40" s="43"/>
      <c r="M40" s="43"/>
      <c r="N40" s="43"/>
      <c r="O40" s="43"/>
      <c r="P40" s="43"/>
      <c r="Q40" s="43"/>
      <c r="R40" s="19"/>
      <c r="S40" s="20"/>
      <c r="T40" s="20"/>
      <c r="U40" s="22"/>
    </row>
    <row r="41" spans="2:23" ht="15.6" customHeight="1" x14ac:dyDescent="0.25">
      <c r="B41" s="12"/>
      <c r="C41" s="14"/>
      <c r="D41" s="50" t="s">
        <v>76</v>
      </c>
      <c r="E41" s="51"/>
      <c r="F41" s="51"/>
      <c r="G41" s="51"/>
      <c r="H41" s="52"/>
      <c r="I41" s="6" t="s">
        <v>77</v>
      </c>
      <c r="J41" s="53"/>
      <c r="K41" s="54"/>
      <c r="L41" s="54"/>
      <c r="M41" s="55"/>
      <c r="N41" s="53"/>
      <c r="O41" s="54"/>
      <c r="P41" s="54"/>
      <c r="Q41" s="55"/>
      <c r="R41" s="19"/>
      <c r="S41" s="20"/>
      <c r="T41" s="20"/>
      <c r="U41" s="22"/>
    </row>
    <row r="42" spans="2:23" ht="15.6" customHeight="1" x14ac:dyDescent="0.25">
      <c r="B42" s="12"/>
      <c r="C42" s="14"/>
      <c r="D42" s="50" t="s">
        <v>61</v>
      </c>
      <c r="E42" s="51"/>
      <c r="F42" s="51"/>
      <c r="G42" s="51"/>
      <c r="H42" s="52"/>
      <c r="I42" s="6"/>
      <c r="J42" s="53"/>
      <c r="K42" s="54"/>
      <c r="L42" s="54"/>
      <c r="M42" s="55"/>
      <c r="N42" s="53"/>
      <c r="O42" s="54"/>
      <c r="P42" s="54"/>
      <c r="Q42" s="55"/>
      <c r="R42" s="19"/>
      <c r="S42" s="20"/>
      <c r="T42" s="20"/>
      <c r="U42" s="22"/>
    </row>
    <row r="43" spans="2:23" ht="15.6" customHeight="1" x14ac:dyDescent="0.25">
      <c r="B43" s="12"/>
      <c r="C43" s="14"/>
      <c r="D43" s="50" t="s">
        <v>60</v>
      </c>
      <c r="E43" s="51"/>
      <c r="F43" s="51"/>
      <c r="G43" s="51"/>
      <c r="H43" s="52"/>
      <c r="I43" s="6" t="s">
        <v>68</v>
      </c>
      <c r="J43" s="53"/>
      <c r="K43" s="54"/>
      <c r="L43" s="54"/>
      <c r="M43" s="55"/>
      <c r="N43" s="53"/>
      <c r="O43" s="54"/>
      <c r="P43" s="54"/>
      <c r="Q43" s="55"/>
      <c r="R43" s="19"/>
      <c r="S43" s="20"/>
      <c r="T43" s="20"/>
      <c r="U43" s="22"/>
    </row>
    <row r="44" spans="2:23" ht="15.6" customHeight="1" x14ac:dyDescent="0.25">
      <c r="B44" s="12"/>
      <c r="C44" s="14"/>
      <c r="D44" s="50" t="s">
        <v>62</v>
      </c>
      <c r="E44" s="51"/>
      <c r="F44" s="51"/>
      <c r="G44" s="51"/>
      <c r="H44" s="52"/>
      <c r="I44" s="6" t="s">
        <v>68</v>
      </c>
      <c r="J44" s="53"/>
      <c r="K44" s="54"/>
      <c r="L44" s="54"/>
      <c r="M44" s="55"/>
      <c r="N44" s="53"/>
      <c r="O44" s="54"/>
      <c r="P44" s="54"/>
      <c r="Q44" s="55"/>
      <c r="R44" s="19"/>
      <c r="S44" s="20"/>
      <c r="T44" s="20"/>
      <c r="U44" s="22"/>
    </row>
    <row r="45" spans="2:23" ht="15.6" customHeight="1" x14ac:dyDescent="0.25">
      <c r="B45" s="12"/>
      <c r="C45" s="14"/>
      <c r="D45" s="63" t="s">
        <v>73</v>
      </c>
      <c r="E45" s="64"/>
      <c r="F45" s="64"/>
      <c r="G45" s="64"/>
      <c r="H45" s="65"/>
      <c r="I45" s="69"/>
      <c r="J45" s="44"/>
      <c r="K45" s="45"/>
      <c r="L45" s="45"/>
      <c r="M45" s="46"/>
      <c r="N45" s="44"/>
      <c r="O45" s="45"/>
      <c r="P45" s="45"/>
      <c r="Q45" s="46"/>
      <c r="R45" s="19"/>
      <c r="S45" s="20"/>
      <c r="T45" s="20"/>
      <c r="U45" s="22"/>
    </row>
    <row r="46" spans="2:23" ht="15.6" customHeight="1" x14ac:dyDescent="0.25">
      <c r="B46" s="12"/>
      <c r="C46" s="14"/>
      <c r="D46" s="66"/>
      <c r="E46" s="67"/>
      <c r="F46" s="67"/>
      <c r="G46" s="67"/>
      <c r="H46" s="68"/>
      <c r="I46" s="70"/>
      <c r="J46" s="47"/>
      <c r="K46" s="48"/>
      <c r="L46" s="48"/>
      <c r="M46" s="49"/>
      <c r="N46" s="47"/>
      <c r="O46" s="48"/>
      <c r="P46" s="48"/>
      <c r="Q46" s="49"/>
      <c r="R46" s="19"/>
      <c r="S46" s="20"/>
      <c r="T46" s="20"/>
      <c r="U46" s="22"/>
    </row>
    <row r="47" spans="2:23" ht="15.6" customHeight="1" x14ac:dyDescent="0.25">
      <c r="B47" s="1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9"/>
      <c r="S47" s="20"/>
      <c r="T47" s="20"/>
      <c r="U47" s="22"/>
    </row>
    <row r="48" spans="2:23" ht="15.6" customHeight="1" x14ac:dyDescent="0.25">
      <c r="B48" s="1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9"/>
      <c r="S48" s="20"/>
      <c r="T48" s="20"/>
      <c r="U48" s="22"/>
    </row>
    <row r="49" spans="2:21" ht="15.6" customHeight="1" x14ac:dyDescent="0.25">
      <c r="B49" s="12"/>
      <c r="C49" s="25" t="s">
        <v>35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9"/>
      <c r="S49" s="20"/>
      <c r="T49" s="20"/>
      <c r="U49" s="22"/>
    </row>
    <row r="50" spans="2:21" ht="15.6" customHeight="1" x14ac:dyDescent="0.25">
      <c r="B50" s="12"/>
      <c r="C50" s="25" t="s">
        <v>36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9"/>
      <c r="S50" s="20"/>
      <c r="T50" s="20"/>
      <c r="U50" s="22"/>
    </row>
    <row r="51" spans="2:21" ht="15.6" customHeight="1" x14ac:dyDescent="0.25">
      <c r="B51" s="1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3"/>
      <c r="U51" s="22"/>
    </row>
    <row r="52" spans="2:21" ht="15.6" customHeight="1" x14ac:dyDescent="0.25">
      <c r="B52" s="12"/>
      <c r="C52" s="14" t="s">
        <v>37</v>
      </c>
      <c r="D52" s="14"/>
      <c r="E52" s="61"/>
      <c r="F52" s="61"/>
      <c r="G52" s="61"/>
      <c r="H52" s="14" t="s">
        <v>44</v>
      </c>
      <c r="I52" s="14"/>
      <c r="J52" s="14"/>
      <c r="K52" s="14"/>
      <c r="L52" s="14"/>
      <c r="M52" s="14"/>
      <c r="N52" s="14"/>
      <c r="O52" s="14"/>
      <c r="P52" s="14"/>
      <c r="Q52" s="14"/>
      <c r="R52" s="13"/>
      <c r="U52" s="26"/>
    </row>
    <row r="53" spans="2:21" ht="15.6" customHeight="1" x14ac:dyDescent="0.25">
      <c r="B53" s="12"/>
      <c r="C53" s="14" t="s">
        <v>43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3"/>
      <c r="U53" s="26"/>
    </row>
    <row r="54" spans="2:21" ht="15.6" customHeight="1" x14ac:dyDescent="0.25">
      <c r="B54" s="1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3"/>
      <c r="U54" s="26"/>
    </row>
    <row r="55" spans="2:21" ht="15.6" customHeight="1" x14ac:dyDescent="0.25">
      <c r="B55" s="12"/>
      <c r="C55" s="62" t="s">
        <v>38</v>
      </c>
      <c r="D55" s="62"/>
      <c r="E55" s="62" t="s">
        <v>78</v>
      </c>
      <c r="F55" s="62"/>
      <c r="G55" s="62"/>
      <c r="H55" s="62"/>
      <c r="I55" s="62"/>
      <c r="J55" s="62"/>
      <c r="K55" s="14"/>
      <c r="L55" s="14"/>
      <c r="M55" s="14"/>
      <c r="N55" s="14"/>
      <c r="O55" s="14"/>
      <c r="P55" s="14"/>
      <c r="Q55" s="14"/>
      <c r="R55" s="13"/>
      <c r="U55" s="22"/>
    </row>
    <row r="56" spans="2:21" ht="15.6" customHeight="1" x14ac:dyDescent="0.25">
      <c r="B56" s="12"/>
      <c r="C56" s="62" t="s">
        <v>39</v>
      </c>
      <c r="D56" s="62"/>
      <c r="E56" s="61"/>
      <c r="F56" s="61"/>
      <c r="G56" s="61"/>
      <c r="H56" s="61"/>
      <c r="I56" s="61"/>
      <c r="J56" s="61"/>
      <c r="K56" s="14"/>
      <c r="L56" s="14"/>
      <c r="M56" s="14"/>
      <c r="N56" s="14"/>
      <c r="O56" s="14"/>
      <c r="P56" s="14"/>
      <c r="Q56" s="14"/>
      <c r="R56" s="13"/>
      <c r="U56" s="22"/>
    </row>
    <row r="57" spans="2:21" ht="15.6" customHeight="1" x14ac:dyDescent="0.25">
      <c r="B57" s="12"/>
      <c r="C57" s="62" t="s">
        <v>40</v>
      </c>
      <c r="D57" s="62"/>
      <c r="E57" s="61"/>
      <c r="F57" s="61"/>
      <c r="G57" s="61"/>
      <c r="H57" s="61"/>
      <c r="I57" s="61"/>
      <c r="J57" s="61"/>
      <c r="K57" s="14"/>
      <c r="L57" s="14"/>
      <c r="M57" s="14"/>
      <c r="N57" s="14"/>
      <c r="O57" s="14"/>
      <c r="P57" s="14"/>
      <c r="Q57" s="14"/>
      <c r="R57" s="13"/>
      <c r="U57" s="22"/>
    </row>
    <row r="58" spans="2:21" ht="15.6" customHeight="1" x14ac:dyDescent="0.25">
      <c r="B58" s="12"/>
      <c r="C58" s="62" t="s">
        <v>41</v>
      </c>
      <c r="D58" s="62"/>
      <c r="E58" s="61"/>
      <c r="F58" s="61"/>
      <c r="G58" s="61"/>
      <c r="H58" s="61"/>
      <c r="I58" s="61"/>
      <c r="J58" s="61"/>
      <c r="K58" s="14"/>
      <c r="L58" s="14"/>
      <c r="M58" s="14"/>
      <c r="N58" s="14"/>
      <c r="O58" s="14"/>
      <c r="P58" s="14"/>
      <c r="Q58" s="14"/>
      <c r="R58" s="13"/>
      <c r="U58" s="26"/>
    </row>
    <row r="59" spans="2:21" ht="15.6" customHeight="1" x14ac:dyDescent="0.25">
      <c r="B59" s="12"/>
      <c r="C59" s="62" t="s">
        <v>42</v>
      </c>
      <c r="D59" s="62"/>
      <c r="E59" s="61"/>
      <c r="F59" s="61"/>
      <c r="G59" s="61"/>
      <c r="H59" s="61"/>
      <c r="I59" s="61"/>
      <c r="J59" s="61"/>
      <c r="K59" s="14"/>
      <c r="L59" s="14"/>
      <c r="M59" s="14"/>
      <c r="N59" s="14"/>
      <c r="O59" s="14"/>
      <c r="P59" s="14"/>
      <c r="Q59" s="14"/>
      <c r="R59" s="13"/>
      <c r="U59" s="22"/>
    </row>
    <row r="60" spans="2:21" ht="15.6" customHeight="1" thickBot="1" x14ac:dyDescent="0.3"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U60" s="22"/>
    </row>
    <row r="61" spans="2:21" ht="15.6" customHeight="1" x14ac:dyDescent="0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U61" s="22"/>
    </row>
    <row r="62" spans="2:21" ht="15.6" customHeight="1" x14ac:dyDescent="0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U62" s="26"/>
    </row>
    <row r="63" spans="2:21" ht="15.6" customHeight="1" x14ac:dyDescent="0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U63" s="26"/>
    </row>
    <row r="64" spans="2:21" ht="15.6" customHeight="1" x14ac:dyDescent="0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U64" s="30"/>
    </row>
    <row r="65" spans="3:21" ht="15.6" customHeight="1" x14ac:dyDescent="0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U65" s="22"/>
    </row>
    <row r="66" spans="3:21" ht="15.6" customHeight="1" x14ac:dyDescent="0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U66" s="22"/>
    </row>
    <row r="67" spans="3:21" ht="15.6" customHeight="1" x14ac:dyDescent="0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U67" s="26"/>
    </row>
    <row r="68" spans="3:21" ht="15.6" customHeight="1" x14ac:dyDescent="0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U68" s="30"/>
    </row>
    <row r="69" spans="3:21" ht="15.6" customHeight="1" x14ac:dyDescent="0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U69" s="30"/>
    </row>
    <row r="70" spans="3:21" ht="15.6" customHeight="1" x14ac:dyDescent="0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U70" s="22"/>
    </row>
    <row r="71" spans="3:21" ht="15.6" customHeight="1" x14ac:dyDescent="0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U71" s="26"/>
    </row>
    <row r="72" spans="3:21" ht="15.6" customHeight="1" x14ac:dyDescent="0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U72" s="26"/>
    </row>
    <row r="73" spans="3:21" ht="15.6" customHeight="1" x14ac:dyDescent="0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U73" s="30"/>
    </row>
    <row r="74" spans="3:21" ht="15.6" customHeight="1" x14ac:dyDescent="0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U74" s="30"/>
    </row>
    <row r="75" spans="3:21" ht="15.6" customHeight="1" x14ac:dyDescent="0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U75" s="26"/>
    </row>
    <row r="76" spans="3:21" ht="15.6" customHeight="1" x14ac:dyDescent="0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U76" s="26"/>
    </row>
    <row r="77" spans="3:21" ht="15.6" customHeight="1" x14ac:dyDescent="0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U77" s="26"/>
    </row>
    <row r="78" spans="3:21" ht="15.6" customHeight="1" x14ac:dyDescent="0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U78" s="26"/>
    </row>
    <row r="79" spans="3:21" ht="15.6" customHeight="1" x14ac:dyDescent="0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U79" s="26"/>
    </row>
    <row r="80" spans="3:21" ht="15.6" customHeight="1" x14ac:dyDescent="0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U80" s="26"/>
    </row>
    <row r="81" spans="3:21" ht="15.6" customHeight="1" x14ac:dyDescent="0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U81" s="26"/>
    </row>
    <row r="82" spans="3:21" ht="15.6" customHeight="1" x14ac:dyDescent="0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U82" s="26"/>
    </row>
    <row r="83" spans="3:21" ht="15.6" customHeight="1" x14ac:dyDescent="0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U83" s="26"/>
    </row>
    <row r="84" spans="3:21" ht="15.6" customHeight="1" x14ac:dyDescent="0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U84" s="26"/>
    </row>
    <row r="85" spans="3:21" ht="15.6" customHeight="1" x14ac:dyDescent="0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U85" s="26"/>
    </row>
    <row r="86" spans="3:21" ht="15.6" customHeight="1" x14ac:dyDescent="0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U86" s="26"/>
    </row>
    <row r="87" spans="3:21" ht="15.6" customHeight="1" x14ac:dyDescent="0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U87" s="30"/>
    </row>
    <row r="88" spans="3:21" ht="15.6" customHeight="1" x14ac:dyDescent="0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U88" s="30"/>
    </row>
    <row r="89" spans="3:21" ht="15.6" customHeight="1" x14ac:dyDescent="0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U89" s="30"/>
    </row>
    <row r="90" spans="3:21" ht="15.6" customHeight="1" x14ac:dyDescent="0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U90" s="26"/>
    </row>
    <row r="91" spans="3:21" ht="15.6" customHeight="1" x14ac:dyDescent="0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U91" s="26"/>
    </row>
    <row r="92" spans="3:21" ht="15.6" customHeight="1" x14ac:dyDescent="0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U92" s="26"/>
    </row>
    <row r="93" spans="3:21" ht="15.6" customHeight="1" x14ac:dyDescent="0.2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U93" s="26"/>
    </row>
    <row r="94" spans="3:21" ht="15.6" customHeight="1" x14ac:dyDescent="0.2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U94" s="26"/>
    </row>
    <row r="95" spans="3:21" ht="15.6" customHeight="1" x14ac:dyDescent="0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U95" s="30"/>
    </row>
    <row r="96" spans="3:21" ht="15.6" customHeight="1" x14ac:dyDescent="0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U96" s="30"/>
    </row>
    <row r="97" spans="3:21" ht="15.6" customHeight="1" x14ac:dyDescent="0.2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U97" s="22"/>
    </row>
    <row r="98" spans="3:21" ht="15.6" customHeight="1" x14ac:dyDescent="0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U98" s="26"/>
    </row>
    <row r="99" spans="3:21" ht="15.6" customHeight="1" x14ac:dyDescent="0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U99" s="22"/>
    </row>
    <row r="100" spans="3:21" ht="15.6" customHeight="1" x14ac:dyDescent="0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U100" s="22"/>
    </row>
    <row r="101" spans="3:21" ht="15.6" customHeight="1" x14ac:dyDescent="0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U101" s="26"/>
    </row>
    <row r="102" spans="3:21" ht="15.6" customHeight="1" x14ac:dyDescent="0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U102" s="26"/>
    </row>
    <row r="103" spans="3:21" ht="15.6" customHeight="1" x14ac:dyDescent="0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U103" s="22"/>
    </row>
    <row r="104" spans="3:21" ht="15.6" customHeight="1" x14ac:dyDescent="0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U104" s="22"/>
    </row>
    <row r="105" spans="3:21" ht="15.6" customHeight="1" x14ac:dyDescent="0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U105" s="26"/>
    </row>
    <row r="106" spans="3:21" ht="15.6" customHeight="1" x14ac:dyDescent="0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U106" s="26"/>
    </row>
    <row r="107" spans="3:21" ht="15.6" customHeight="1" x14ac:dyDescent="0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U107" s="26"/>
    </row>
    <row r="108" spans="3:21" ht="15.6" customHeight="1" x14ac:dyDescent="0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U108" s="26"/>
    </row>
    <row r="109" spans="3:21" ht="15.6" customHeight="1" x14ac:dyDescent="0.2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U109" s="26"/>
    </row>
    <row r="110" spans="3:21" ht="15.6" customHeight="1" x14ac:dyDescent="0.2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U110" s="26"/>
    </row>
    <row r="111" spans="3:21" ht="15.6" customHeight="1" x14ac:dyDescent="0.2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U111" s="26"/>
    </row>
    <row r="112" spans="3:21" ht="15.6" customHeight="1" x14ac:dyDescent="0.2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U112" s="26"/>
    </row>
    <row r="113" spans="3:21" ht="15.6" customHeight="1" x14ac:dyDescent="0.2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U113" s="26"/>
    </row>
    <row r="114" spans="3:21" ht="15.6" customHeight="1" x14ac:dyDescent="0.2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U114" s="26"/>
    </row>
    <row r="115" spans="3:21" ht="15.6" customHeight="1" x14ac:dyDescent="0.2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U115" s="26"/>
    </row>
    <row r="116" spans="3:21" ht="15.6" customHeight="1" x14ac:dyDescent="0.2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U116" s="26"/>
    </row>
    <row r="117" spans="3:21" ht="15.6" customHeight="1" x14ac:dyDescent="0.2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U117" s="26"/>
    </row>
    <row r="118" spans="3:21" ht="15.6" customHeight="1" x14ac:dyDescent="0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U118" s="26"/>
    </row>
    <row r="119" spans="3:21" ht="15.6" customHeight="1" x14ac:dyDescent="0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U119" s="26"/>
    </row>
    <row r="120" spans="3:21" ht="15.6" customHeight="1" x14ac:dyDescent="0.2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U120" s="26"/>
    </row>
    <row r="121" spans="3:21" ht="15.6" customHeight="1" x14ac:dyDescent="0.2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U121" s="26"/>
    </row>
    <row r="122" spans="3:21" ht="15.6" customHeight="1" x14ac:dyDescent="0.2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U122" s="26"/>
    </row>
    <row r="123" spans="3:21" ht="15.6" customHeight="1" x14ac:dyDescent="0.2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U123" s="30"/>
    </row>
    <row r="124" spans="3:21" ht="15.6" customHeight="1" x14ac:dyDescent="0.2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U124" s="30"/>
    </row>
    <row r="125" spans="3:21" ht="15.6" customHeight="1" x14ac:dyDescent="0.25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U125" s="22"/>
    </row>
    <row r="126" spans="3:21" ht="15.6" customHeight="1" x14ac:dyDescent="0.25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U126" s="26"/>
    </row>
    <row r="127" spans="3:21" ht="15.6" customHeight="1" x14ac:dyDescent="0.25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U127" s="26"/>
    </row>
    <row r="128" spans="3:21" ht="15.6" customHeight="1" x14ac:dyDescent="0.2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U128" s="26"/>
    </row>
    <row r="129" spans="3:21" ht="15.6" customHeight="1" x14ac:dyDescent="0.2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U129" s="26"/>
    </row>
    <row r="130" spans="3:21" ht="15.6" customHeight="1" x14ac:dyDescent="0.2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U130" s="26"/>
    </row>
    <row r="131" spans="3:21" ht="15.6" customHeight="1" x14ac:dyDescent="0.2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U131" s="26"/>
    </row>
    <row r="132" spans="3:21" ht="15.6" customHeight="1" x14ac:dyDescent="0.2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U132" s="26"/>
    </row>
    <row r="133" spans="3:21" ht="15.6" customHeight="1" x14ac:dyDescent="0.2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U133" s="26"/>
    </row>
    <row r="134" spans="3:21" ht="15.6" customHeight="1" x14ac:dyDescent="0.2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U134" s="22"/>
    </row>
    <row r="135" spans="3:21" ht="15.6" customHeight="1" x14ac:dyDescent="0.2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U135" s="22"/>
    </row>
    <row r="136" spans="3:21" ht="15.6" customHeight="1" x14ac:dyDescent="0.2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U136" s="22"/>
    </row>
    <row r="137" spans="3:21" ht="15.6" customHeight="1" x14ac:dyDescent="0.2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</row>
    <row r="138" spans="3:21" ht="15.6" customHeight="1" x14ac:dyDescent="0.2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</row>
    <row r="139" spans="3:21" ht="15.6" customHeight="1" x14ac:dyDescent="0.2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</row>
    <row r="140" spans="3:21" ht="15.6" customHeight="1" x14ac:dyDescent="0.2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</row>
    <row r="141" spans="3:21" ht="15.6" customHeight="1" x14ac:dyDescent="0.2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</row>
    <row r="142" spans="3:21" ht="15.6" customHeight="1" x14ac:dyDescent="0.2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</row>
    <row r="143" spans="3:21" ht="15.6" customHeight="1" x14ac:dyDescent="0.25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</row>
    <row r="144" spans="3:21" ht="15.6" customHeight="1" x14ac:dyDescent="0.25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</row>
    <row r="145" spans="3:17" ht="15.6" customHeight="1" x14ac:dyDescent="0.25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</row>
    <row r="146" spans="3:17" ht="15.6" customHeight="1" x14ac:dyDescent="0.25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</row>
    <row r="147" spans="3:17" ht="15.6" customHeight="1" x14ac:dyDescent="0.25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</row>
    <row r="148" spans="3:17" ht="15.6" customHeight="1" x14ac:dyDescent="0.25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</row>
    <row r="149" spans="3:17" ht="15.6" customHeight="1" x14ac:dyDescent="0.25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</row>
  </sheetData>
  <sheetProtection algorithmName="SHA-512" hashValue="QarcyBwkXPbqe8Le7Gq8ytpTgezYtfkDurOwoSSD3Nd8HDNpDuFGoYC/B8eSFpVkVqa+nmqLYgy8rdc22T3EEQ==" saltValue="AQe+TUKg8TI9xERfMSt6Jw==" spinCount="100000" sheet="1" scenarios="1"/>
  <mergeCells count="87">
    <mergeCell ref="C59:D59"/>
    <mergeCell ref="E59:J59"/>
    <mergeCell ref="J42:M42"/>
    <mergeCell ref="J43:M43"/>
    <mergeCell ref="J44:M44"/>
    <mergeCell ref="D45:H46"/>
    <mergeCell ref="I45:I46"/>
    <mergeCell ref="J45:M46"/>
    <mergeCell ref="C55:D55"/>
    <mergeCell ref="E55:J55"/>
    <mergeCell ref="C56:D56"/>
    <mergeCell ref="E56:J56"/>
    <mergeCell ref="C57:D57"/>
    <mergeCell ref="E57:J57"/>
    <mergeCell ref="E52:G52"/>
    <mergeCell ref="C58:D58"/>
    <mergeCell ref="E58:J58"/>
    <mergeCell ref="N30:Q30"/>
    <mergeCell ref="N31:Q31"/>
    <mergeCell ref="N32:Q32"/>
    <mergeCell ref="N33:Q33"/>
    <mergeCell ref="N34:Q34"/>
    <mergeCell ref="N35:Q35"/>
    <mergeCell ref="N36:Q36"/>
    <mergeCell ref="N37:Q37"/>
    <mergeCell ref="N38:Q38"/>
    <mergeCell ref="N39:Q39"/>
    <mergeCell ref="N40:Q40"/>
    <mergeCell ref="N44:Q44"/>
    <mergeCell ref="J30:M30"/>
    <mergeCell ref="J31:M31"/>
    <mergeCell ref="J32:M32"/>
    <mergeCell ref="J33:M33"/>
    <mergeCell ref="N29:Q29"/>
    <mergeCell ref="N28:Q28"/>
    <mergeCell ref="J34:M34"/>
    <mergeCell ref="J35:M35"/>
    <mergeCell ref="J28:M28"/>
    <mergeCell ref="J29:M29"/>
    <mergeCell ref="H13:Q13"/>
    <mergeCell ref="H14:Q14"/>
    <mergeCell ref="H15:Q15"/>
    <mergeCell ref="H16:Q16"/>
    <mergeCell ref="D27:H27"/>
    <mergeCell ref="N22:Q22"/>
    <mergeCell ref="N27:Q27"/>
    <mergeCell ref="N23:Q23"/>
    <mergeCell ref="N26:Q26"/>
    <mergeCell ref="N24:Q24"/>
    <mergeCell ref="N25:Q25"/>
    <mergeCell ref="J24:M24"/>
    <mergeCell ref="J25:M25"/>
    <mergeCell ref="J27:M27"/>
    <mergeCell ref="D28:H28"/>
    <mergeCell ref="D29:H29"/>
    <mergeCell ref="D23:H23"/>
    <mergeCell ref="J22:M22"/>
    <mergeCell ref="D26:H26"/>
    <mergeCell ref="D24:H24"/>
    <mergeCell ref="D25:H25"/>
    <mergeCell ref="J23:M23"/>
    <mergeCell ref="J26:M26"/>
    <mergeCell ref="D31:H31"/>
    <mergeCell ref="D32:H32"/>
    <mergeCell ref="D33:H33"/>
    <mergeCell ref="D30:H30"/>
    <mergeCell ref="D34:H34"/>
    <mergeCell ref="N45:Q46"/>
    <mergeCell ref="D41:H41"/>
    <mergeCell ref="J41:M41"/>
    <mergeCell ref="N41:Q41"/>
    <mergeCell ref="J38:M38"/>
    <mergeCell ref="J39:M39"/>
    <mergeCell ref="J40:M40"/>
    <mergeCell ref="D39:H39"/>
    <mergeCell ref="D40:H40"/>
    <mergeCell ref="D42:H42"/>
    <mergeCell ref="D43:H43"/>
    <mergeCell ref="D44:H44"/>
    <mergeCell ref="N43:Q43"/>
    <mergeCell ref="N42:Q42"/>
    <mergeCell ref="D35:H35"/>
    <mergeCell ref="D36:H36"/>
    <mergeCell ref="D37:H37"/>
    <mergeCell ref="D38:H38"/>
    <mergeCell ref="J36:M36"/>
    <mergeCell ref="J37:M37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3741368-BACF-4D16-A40D-102FF259A8EF}">
          <x14:formula1>
            <xm:f>'Data (DO NOT DELETE)'!$S$5:$S$9</xm:f>
          </x14:formula1>
          <xm:sqref>H14:Q14</xm:sqref>
        </x14:dataValidation>
        <x14:dataValidation type="list" allowBlank="1" showInputMessage="1" showErrorMessage="1" xr:uid="{2B8BD88F-F2FD-465D-BF11-376FFFAB1BDF}">
          <x14:formula1>
            <xm:f>'Data (DO NOT DELETE)'!$S$16:$S$19</xm:f>
          </x14:formula1>
          <xm:sqref>H16:Q16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E69E-14E8-4062-9258-82417CEDD18D}">
  <dimension ref="B1:R49"/>
  <sheetViews>
    <sheetView showGridLines="0" tabSelected="1" zoomScaleNormal="100" workbookViewId="0">
      <selection activeCell="J24" sqref="J24"/>
    </sheetView>
  </sheetViews>
  <sheetFormatPr defaultColWidth="8.7109375" defaultRowHeight="15" x14ac:dyDescent="0.25"/>
  <cols>
    <col min="1" max="17" width="8.7109375" style="8"/>
    <col min="18" max="18" width="13.7109375" style="8" customWidth="1"/>
    <col min="19" max="16384" width="8.7109375" style="8"/>
  </cols>
  <sheetData>
    <row r="1" spans="2:18" ht="15.75" thickBot="1" x14ac:dyDescent="0.3"/>
    <row r="2" spans="2:18" x14ac:dyDescent="0.25">
      <c r="B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18" ht="15.75" x14ac:dyDescent="0.25">
      <c r="B3" s="12"/>
      <c r="C3" s="1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3"/>
    </row>
    <row r="4" spans="2:18" x14ac:dyDescent="0.25">
      <c r="B4" s="12"/>
      <c r="C4" s="14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3"/>
    </row>
    <row r="5" spans="2:18" ht="15.75" x14ac:dyDescent="0.25">
      <c r="B5" s="12"/>
      <c r="C5" s="15" t="s">
        <v>14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3"/>
    </row>
    <row r="6" spans="2:18" ht="15.75" x14ac:dyDescent="0.25">
      <c r="B6" s="12"/>
      <c r="C6" s="15" t="s">
        <v>110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3"/>
    </row>
    <row r="7" spans="2:18" ht="15.75" x14ac:dyDescent="0.25">
      <c r="B7" s="12"/>
      <c r="C7" s="15" t="s">
        <v>111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3"/>
    </row>
    <row r="8" spans="2:18" ht="15.75" x14ac:dyDescent="0.25">
      <c r="B8" s="12"/>
      <c r="C8" s="15" t="s">
        <v>112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3"/>
    </row>
    <row r="9" spans="2:18" ht="15.75" x14ac:dyDescent="0.25">
      <c r="B9" s="12"/>
      <c r="C9" s="15" t="s">
        <v>113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3"/>
    </row>
    <row r="10" spans="2:18" ht="15.75" x14ac:dyDescent="0.25">
      <c r="B10" s="12"/>
      <c r="C10" s="15" t="s">
        <v>106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3"/>
    </row>
    <row r="11" spans="2:18" ht="15.75" x14ac:dyDescent="0.25">
      <c r="B11" s="12"/>
      <c r="C11" s="15" t="s">
        <v>109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3"/>
    </row>
    <row r="12" spans="2:18" ht="15.75" x14ac:dyDescent="0.25">
      <c r="B12" s="12"/>
      <c r="C12" s="15" t="s">
        <v>99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3"/>
    </row>
    <row r="13" spans="2:18" ht="15.75" x14ac:dyDescent="0.25">
      <c r="B13" s="12"/>
      <c r="C13" s="15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3"/>
    </row>
    <row r="14" spans="2:18" ht="15.75" x14ac:dyDescent="0.25">
      <c r="B14" s="12"/>
      <c r="C14" s="16" t="s">
        <v>98</v>
      </c>
      <c r="D14" s="17"/>
      <c r="E14" s="17"/>
      <c r="F14" s="17"/>
      <c r="G14" s="17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13"/>
    </row>
    <row r="15" spans="2:18" ht="15.75" x14ac:dyDescent="0.25">
      <c r="B15" s="12"/>
      <c r="C15" s="16" t="s">
        <v>6</v>
      </c>
      <c r="D15" s="17"/>
      <c r="E15" s="17"/>
      <c r="F15" s="17"/>
      <c r="G15" s="17"/>
      <c r="H15" s="61" t="s">
        <v>123</v>
      </c>
      <c r="I15" s="61"/>
      <c r="J15" s="61"/>
      <c r="K15" s="61"/>
      <c r="L15" s="61"/>
      <c r="M15" s="61"/>
      <c r="N15" s="61"/>
      <c r="O15" s="61"/>
      <c r="P15" s="61"/>
      <c r="Q15" s="61"/>
      <c r="R15" s="13"/>
    </row>
    <row r="16" spans="2:18" ht="15.75" x14ac:dyDescent="0.25">
      <c r="B16" s="12"/>
      <c r="C16" s="16" t="s">
        <v>7</v>
      </c>
      <c r="D16" s="2"/>
      <c r="E16" s="2"/>
      <c r="F16" s="2"/>
      <c r="G16" s="2"/>
      <c r="H16" s="61" t="s">
        <v>127</v>
      </c>
      <c r="I16" s="61"/>
      <c r="J16" s="61"/>
      <c r="K16" s="61"/>
      <c r="L16" s="61"/>
      <c r="M16" s="61"/>
      <c r="N16" s="61"/>
      <c r="O16" s="61"/>
      <c r="P16" s="61"/>
      <c r="Q16" s="61"/>
      <c r="R16" s="19"/>
    </row>
    <row r="17" spans="2:18" ht="15.75" x14ac:dyDescent="0.25">
      <c r="B17" s="12"/>
      <c r="C17" s="16" t="s">
        <v>8</v>
      </c>
      <c r="D17" s="2"/>
      <c r="E17" s="2"/>
      <c r="F17" s="2"/>
      <c r="G17" s="2"/>
      <c r="H17" s="61" t="s">
        <v>123</v>
      </c>
      <c r="I17" s="61"/>
      <c r="J17" s="61"/>
      <c r="K17" s="61"/>
      <c r="L17" s="61"/>
      <c r="M17" s="61"/>
      <c r="N17" s="61"/>
      <c r="O17" s="61"/>
      <c r="P17" s="61"/>
      <c r="Q17" s="61"/>
      <c r="R17" s="19"/>
    </row>
    <row r="18" spans="2:18" ht="15.75" x14ac:dyDescent="0.25">
      <c r="B18" s="12"/>
      <c r="C18" s="16" t="s">
        <v>12</v>
      </c>
      <c r="D18" s="14"/>
      <c r="E18" s="14"/>
      <c r="F18" s="14"/>
      <c r="G18" s="14"/>
      <c r="H18" s="17"/>
      <c r="I18" s="17"/>
      <c r="J18" s="17"/>
      <c r="K18" s="17"/>
      <c r="L18" s="17"/>
      <c r="M18" s="17"/>
      <c r="N18" s="17"/>
      <c r="O18" s="17"/>
      <c r="P18" s="2"/>
      <c r="Q18" s="2"/>
      <c r="R18" s="19"/>
    </row>
    <row r="19" spans="2:18" ht="15.75" x14ac:dyDescent="0.25">
      <c r="B19" s="12"/>
      <c r="C19" s="16"/>
      <c r="D19" s="16" t="s">
        <v>103</v>
      </c>
      <c r="E19" s="16"/>
      <c r="F19" s="14"/>
      <c r="G19" s="14"/>
      <c r="H19" s="61" t="s">
        <v>123</v>
      </c>
      <c r="I19" s="61"/>
      <c r="J19" s="61"/>
      <c r="K19" s="61"/>
      <c r="L19" s="61"/>
      <c r="M19" s="61"/>
      <c r="N19" s="61"/>
      <c r="O19" s="61"/>
      <c r="P19" s="61"/>
      <c r="Q19" s="61"/>
      <c r="R19" s="19"/>
    </row>
    <row r="20" spans="2:18" ht="15.75" x14ac:dyDescent="0.25">
      <c r="B20" s="12"/>
      <c r="C20" s="2"/>
      <c r="D20" s="16" t="s">
        <v>13</v>
      </c>
      <c r="E20" s="14"/>
      <c r="F20" s="14"/>
      <c r="G20" s="14"/>
      <c r="H20" s="5" t="str">
        <f>IF(AND(H19&lt;&gt;"Make Selection", $H$19&gt;4), "Note: it’s recommended to include up to 4 product model numbers per application for products that","")</f>
        <v/>
      </c>
      <c r="I20" s="21"/>
      <c r="J20" s="21"/>
      <c r="K20" s="21"/>
      <c r="L20" s="21"/>
      <c r="M20" s="21"/>
      <c r="N20" s="21"/>
      <c r="O20" s="21"/>
      <c r="P20" s="21"/>
      <c r="Q20" s="21"/>
      <c r="R20" s="19"/>
    </row>
    <row r="21" spans="2:18" ht="15.75" x14ac:dyDescent="0.25">
      <c r="B21" s="12"/>
      <c r="C21" s="14"/>
      <c r="D21" s="2"/>
      <c r="E21" s="14"/>
      <c r="F21" s="14"/>
      <c r="G21" s="14"/>
      <c r="H21" s="5" t="str">
        <f>IF(AND(H19&lt;&gt;"Make Selection", $H$19&gt;4), "have unique modelling, and up to 8 product model numbers for products that share modelling.","")</f>
        <v/>
      </c>
      <c r="I21" s="1"/>
      <c r="J21" s="1"/>
      <c r="K21" s="1"/>
      <c r="L21" s="1"/>
      <c r="M21" s="1"/>
      <c r="N21" s="1"/>
      <c r="O21" s="1"/>
      <c r="P21" s="1"/>
      <c r="Q21" s="14"/>
      <c r="R21" s="19"/>
    </row>
    <row r="22" spans="2:18" ht="15.75" x14ac:dyDescent="0.25">
      <c r="B22" s="12"/>
      <c r="C22" s="14"/>
      <c r="D22" s="23"/>
      <c r="E22" s="14"/>
      <c r="F22" s="14"/>
      <c r="G22" s="14"/>
      <c r="H22" s="5"/>
      <c r="I22" s="1"/>
      <c r="J22" s="1"/>
      <c r="K22" s="1"/>
      <c r="L22" s="1"/>
      <c r="M22" s="1"/>
      <c r="N22" s="1"/>
      <c r="O22" s="1"/>
      <c r="P22" s="1"/>
      <c r="Q22" s="14"/>
      <c r="R22" s="19"/>
    </row>
    <row r="23" spans="2:18" ht="15.75" x14ac:dyDescent="0.25">
      <c r="B23" s="12"/>
      <c r="C23" s="23" t="str">
        <f>IF(OR($H$19=1,$H$19=2,$H$19=3,$H$19=4,$H$19=5,$H$19=6,$H$19=7,$H$19=8)=TRUE,"#","")</f>
        <v/>
      </c>
      <c r="D23" s="59" t="str">
        <f>IF(OR($H$19=1,$H$19=2,$H$19=3,$H$19=4,$H$19=5,$H$19=6,$H$19=7,$H$19=8)=TRUE,"Brand Name","")</f>
        <v/>
      </c>
      <c r="E23" s="59"/>
      <c r="F23" s="59"/>
      <c r="G23" s="59" t="str">
        <f>IF(OR($H$19=1,$H$19=2,$H$19=3,$H$19=4,$H$19=5,$H$19=6,$H$19=7,$H$19=8)=TRUE,"Model Number","")</f>
        <v/>
      </c>
      <c r="H23" s="59"/>
      <c r="I23" s="59"/>
      <c r="J23" s="1"/>
      <c r="K23" s="23" t="str">
        <f>IF(OR($H$19=5,$H$19=6,$H$19=7,$H$19=8)=TRUE,"#","")</f>
        <v/>
      </c>
      <c r="L23" s="59" t="str">
        <f>IF(OR($H$19=5,$H$19=6,$H$19=7,$H$19=8)=TRUE,"Brand Name","")</f>
        <v/>
      </c>
      <c r="M23" s="59"/>
      <c r="N23" s="59"/>
      <c r="O23" s="59" t="str">
        <f>IF(OR($H$19=5,$H$19=6,$H$19=7,$H$19=8)=TRUE,"Model Number","")</f>
        <v/>
      </c>
      <c r="P23" s="59"/>
      <c r="Q23" s="59"/>
      <c r="R23" s="19"/>
    </row>
    <row r="24" spans="2:18" ht="15.75" x14ac:dyDescent="0.25">
      <c r="B24" s="12"/>
      <c r="C24" s="23" t="str">
        <f>IF(OR($H$19=1,$H$19=2,$H$19=3,$H$19=4,$H$19=5,$H$19=6,$H$19=7,$H$19=8)=TRUE,"1","")</f>
        <v/>
      </c>
      <c r="D24" s="71"/>
      <c r="E24" s="71"/>
      <c r="F24" s="71"/>
      <c r="G24" s="71"/>
      <c r="H24" s="71"/>
      <c r="I24" s="71"/>
      <c r="J24" s="14"/>
      <c r="K24" s="23" t="str">
        <f>IF(OR($H$19=5,$H$19=6,$H$19=7,$H$19=8)=TRUE,"5","")</f>
        <v/>
      </c>
      <c r="L24" s="71"/>
      <c r="M24" s="71"/>
      <c r="N24" s="71"/>
      <c r="O24" s="71"/>
      <c r="P24" s="71"/>
      <c r="Q24" s="71"/>
      <c r="R24" s="19"/>
    </row>
    <row r="25" spans="2:18" ht="15.75" x14ac:dyDescent="0.25">
      <c r="B25" s="12"/>
      <c r="C25" s="23" t="str">
        <f>IF(OR($H$19=2,$H$19=3,$H$19=4,$H$19=5,$H$19=6,$H$19=7,$H$19=8)=TRUE,"2","")</f>
        <v/>
      </c>
      <c r="D25" s="71"/>
      <c r="E25" s="71"/>
      <c r="F25" s="71"/>
      <c r="G25" s="71"/>
      <c r="H25" s="71"/>
      <c r="I25" s="71"/>
      <c r="J25" s="14"/>
      <c r="K25" s="23" t="str">
        <f>IF(OR($H$19=6,$H$19=7,$H$19=8)=TRUE,"6","")</f>
        <v/>
      </c>
      <c r="L25" s="71"/>
      <c r="M25" s="71"/>
      <c r="N25" s="71"/>
      <c r="O25" s="71"/>
      <c r="P25" s="71"/>
      <c r="Q25" s="71"/>
      <c r="R25" s="19"/>
    </row>
    <row r="26" spans="2:18" ht="15.75" x14ac:dyDescent="0.25">
      <c r="B26" s="12"/>
      <c r="C26" s="23" t="str">
        <f>IF(OR($H$19=3,$H$19=4,$H$19=5,$H$19=6,$H$19=7,$H$19=8)=TRUE,"3","")</f>
        <v/>
      </c>
      <c r="D26" s="71"/>
      <c r="E26" s="71"/>
      <c r="F26" s="71"/>
      <c r="G26" s="71"/>
      <c r="H26" s="71"/>
      <c r="I26" s="71"/>
      <c r="J26" s="14"/>
      <c r="K26" s="23" t="str">
        <f>IF(OR($H$19=7,$H$19=8)=TRUE,"7","")</f>
        <v/>
      </c>
      <c r="L26" s="71"/>
      <c r="M26" s="71"/>
      <c r="N26" s="71"/>
      <c r="O26" s="71"/>
      <c r="P26" s="71"/>
      <c r="Q26" s="71"/>
      <c r="R26" s="19"/>
    </row>
    <row r="27" spans="2:18" ht="15.75" x14ac:dyDescent="0.25">
      <c r="B27" s="12"/>
      <c r="C27" s="23" t="str">
        <f>IF(OR($H$19=4,$H$19=5,$H$19=6,$H$19=7,$H$19=8)=TRUE,"4","")</f>
        <v/>
      </c>
      <c r="D27" s="71"/>
      <c r="E27" s="71"/>
      <c r="F27" s="71"/>
      <c r="G27" s="71"/>
      <c r="H27" s="71"/>
      <c r="I27" s="71"/>
      <c r="J27" s="14"/>
      <c r="K27" s="23" t="str">
        <f>IF($H$19=8,"8","")</f>
        <v/>
      </c>
      <c r="L27" s="71"/>
      <c r="M27" s="71"/>
      <c r="N27" s="71"/>
      <c r="O27" s="71"/>
      <c r="P27" s="71"/>
      <c r="Q27" s="71"/>
      <c r="R27" s="19"/>
    </row>
    <row r="28" spans="2:18" ht="15.75" x14ac:dyDescent="0.25"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9"/>
    </row>
    <row r="29" spans="2:18" ht="15.75" x14ac:dyDescent="0.25">
      <c r="B29" s="12"/>
      <c r="C29" s="1" t="s">
        <v>104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9"/>
    </row>
    <row r="30" spans="2:18" x14ac:dyDescent="0.25">
      <c r="B30" s="12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9"/>
    </row>
    <row r="31" spans="2:18" x14ac:dyDescent="0.25">
      <c r="B31" s="12"/>
      <c r="C31" s="14" t="s">
        <v>96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9"/>
    </row>
    <row r="32" spans="2:18" x14ac:dyDescent="0.25">
      <c r="B32" s="1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19"/>
    </row>
    <row r="33" spans="2:18" x14ac:dyDescent="0.25">
      <c r="B33" s="1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19"/>
    </row>
    <row r="34" spans="2:18" x14ac:dyDescent="0.25">
      <c r="B34" s="1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19" t="s">
        <v>95</v>
      </c>
    </row>
    <row r="35" spans="2:18" x14ac:dyDescent="0.25">
      <c r="B35" s="12"/>
      <c r="C35" s="14" t="s">
        <v>105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9"/>
    </row>
    <row r="36" spans="2:18" x14ac:dyDescent="0.25">
      <c r="B36" s="1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9"/>
    </row>
    <row r="37" spans="2:18" x14ac:dyDescent="0.25">
      <c r="B37" s="1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9"/>
    </row>
    <row r="38" spans="2:18" ht="15.75" x14ac:dyDescent="0.25">
      <c r="B38" s="12"/>
      <c r="C38" s="25" t="s">
        <v>35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 s="13"/>
    </row>
    <row r="39" spans="2:18" ht="15.75" x14ac:dyDescent="0.25">
      <c r="B39" s="12"/>
      <c r="C39" s="25" t="s">
        <v>36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13"/>
    </row>
    <row r="40" spans="2:18" x14ac:dyDescent="0.25">
      <c r="B40" s="12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 s="13"/>
    </row>
    <row r="41" spans="2:18" x14ac:dyDescent="0.25">
      <c r="B41" s="12"/>
      <c r="C41" s="14" t="s">
        <v>37</v>
      </c>
      <c r="D41"/>
      <c r="E41" s="61"/>
      <c r="F41" s="61"/>
      <c r="G41" s="61"/>
      <c r="H41" s="14" t="s">
        <v>44</v>
      </c>
      <c r="I41"/>
      <c r="J41"/>
      <c r="K41"/>
      <c r="L41"/>
      <c r="M41"/>
      <c r="N41"/>
      <c r="O41"/>
      <c r="P41"/>
      <c r="Q41"/>
      <c r="R41" s="13"/>
    </row>
    <row r="42" spans="2:18" x14ac:dyDescent="0.25">
      <c r="B42" s="12"/>
      <c r="C42" s="14" t="s">
        <v>43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 s="13"/>
    </row>
    <row r="43" spans="2:18" x14ac:dyDescent="0.25">
      <c r="B43" s="12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 s="13"/>
    </row>
    <row r="44" spans="2:18" x14ac:dyDescent="0.25">
      <c r="B44" s="12"/>
      <c r="C44" s="62" t="s">
        <v>38</v>
      </c>
      <c r="D44" s="62"/>
      <c r="E44" s="62" t="s">
        <v>78</v>
      </c>
      <c r="F44" s="62"/>
      <c r="G44" s="62"/>
      <c r="H44" s="62"/>
      <c r="I44" s="62"/>
      <c r="J44" s="62"/>
      <c r="K44"/>
      <c r="L44"/>
      <c r="M44"/>
      <c r="N44"/>
      <c r="O44"/>
      <c r="P44"/>
      <c r="Q44"/>
      <c r="R44" s="13"/>
    </row>
    <row r="45" spans="2:18" x14ac:dyDescent="0.25">
      <c r="B45" s="12"/>
      <c r="C45" s="62" t="s">
        <v>39</v>
      </c>
      <c r="D45" s="62"/>
      <c r="E45" s="61"/>
      <c r="F45" s="61"/>
      <c r="G45" s="61"/>
      <c r="H45" s="61"/>
      <c r="I45" s="61"/>
      <c r="J45" s="61"/>
      <c r="K45"/>
      <c r="L45"/>
      <c r="M45"/>
      <c r="N45"/>
      <c r="O45"/>
      <c r="P45"/>
      <c r="Q45"/>
      <c r="R45" s="13"/>
    </row>
    <row r="46" spans="2:18" x14ac:dyDescent="0.25">
      <c r="B46" s="12"/>
      <c r="C46" s="62" t="s">
        <v>40</v>
      </c>
      <c r="D46" s="62"/>
      <c r="E46" s="61"/>
      <c r="F46" s="61"/>
      <c r="G46" s="61"/>
      <c r="H46" s="61"/>
      <c r="I46" s="61"/>
      <c r="J46" s="61"/>
      <c r="K46"/>
      <c r="L46"/>
      <c r="M46"/>
      <c r="N46"/>
      <c r="O46"/>
      <c r="P46"/>
      <c r="Q46"/>
      <c r="R46" s="13"/>
    </row>
    <row r="47" spans="2:18" x14ac:dyDescent="0.25">
      <c r="B47" s="12"/>
      <c r="C47" s="62" t="s">
        <v>41</v>
      </c>
      <c r="D47" s="62"/>
      <c r="E47" s="61"/>
      <c r="F47" s="61"/>
      <c r="G47" s="61"/>
      <c r="H47" s="61"/>
      <c r="I47" s="61"/>
      <c r="J47" s="61"/>
      <c r="K47"/>
      <c r="L47"/>
      <c r="M47"/>
      <c r="N47"/>
      <c r="O47"/>
      <c r="P47"/>
      <c r="Q47"/>
      <c r="R47" s="13"/>
    </row>
    <row r="48" spans="2:18" x14ac:dyDescent="0.25">
      <c r="B48" s="12"/>
      <c r="C48" s="62" t="s">
        <v>42</v>
      </c>
      <c r="D48" s="62"/>
      <c r="E48" s="61"/>
      <c r="F48" s="61"/>
      <c r="G48" s="61"/>
      <c r="H48" s="61"/>
      <c r="I48" s="61"/>
      <c r="J48" s="61"/>
      <c r="K48"/>
      <c r="L48"/>
      <c r="M48"/>
      <c r="N48"/>
      <c r="O48"/>
      <c r="P48"/>
      <c r="Q48"/>
      <c r="R48" s="13"/>
    </row>
    <row r="49" spans="2:18" ht="15.75" thickBot="1" x14ac:dyDescent="0.3">
      <c r="B49" s="27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9"/>
    </row>
  </sheetData>
  <sheetProtection algorithmName="SHA-512" hashValue="eU34tzeGT4eTqDsnsc0lEG5yLGGi+Y43VNEG1X3ZmSlcCqM54lBWuISgeJAGC3r7UYKito36D/Dd8Q5SVL1MXA==" saltValue="JR9QHx94rwJ6ympdlk1hsQ==" spinCount="100000" sheet="1" scenarios="1"/>
  <mergeCells count="39">
    <mergeCell ref="C46:D46"/>
    <mergeCell ref="E46:J46"/>
    <mergeCell ref="C47:D47"/>
    <mergeCell ref="E47:J47"/>
    <mergeCell ref="C48:D48"/>
    <mergeCell ref="E48:J48"/>
    <mergeCell ref="C34:Q34"/>
    <mergeCell ref="C32:Q32"/>
    <mergeCell ref="C33:Q33"/>
    <mergeCell ref="D25:F25"/>
    <mergeCell ref="G25:I25"/>
    <mergeCell ref="L25:N25"/>
    <mergeCell ref="O25:Q25"/>
    <mergeCell ref="D26:F26"/>
    <mergeCell ref="G26:I26"/>
    <mergeCell ref="L26:N26"/>
    <mergeCell ref="D27:F27"/>
    <mergeCell ref="E41:G41"/>
    <mergeCell ref="C44:D44"/>
    <mergeCell ref="E44:J44"/>
    <mergeCell ref="C45:D45"/>
    <mergeCell ref="E45:J45"/>
    <mergeCell ref="H14:Q14"/>
    <mergeCell ref="H15:Q15"/>
    <mergeCell ref="H16:Q16"/>
    <mergeCell ref="H17:Q17"/>
    <mergeCell ref="L27:N27"/>
    <mergeCell ref="O27:Q27"/>
    <mergeCell ref="O26:Q26"/>
    <mergeCell ref="G27:I27"/>
    <mergeCell ref="H19:Q19"/>
    <mergeCell ref="D23:F23"/>
    <mergeCell ref="G23:I23"/>
    <mergeCell ref="L23:N23"/>
    <mergeCell ref="O23:Q23"/>
    <mergeCell ref="D24:F24"/>
    <mergeCell ref="G24:I24"/>
    <mergeCell ref="L24:N24"/>
    <mergeCell ref="O24:Q24"/>
  </mergeCells>
  <conditionalFormatting sqref="D24:F24">
    <cfRule type="expression" dxfId="13" priority="25">
      <formula>$C$24=1</formula>
    </cfRule>
    <cfRule type="cellIs" dxfId="12" priority="26" operator="equal">
      <formula>"$C$22=1"</formula>
    </cfRule>
    <cfRule type="expression" dxfId="11" priority="27">
      <formula>"$C$22=1"</formula>
    </cfRule>
    <cfRule type="expression" dxfId="10" priority="28">
      <formula>"$C$22=1"</formula>
    </cfRule>
    <cfRule type="expression" dxfId="9" priority="29">
      <formula>$C$24=1</formula>
    </cfRule>
    <cfRule type="expression" dxfId="8" priority="30">
      <formula>$C$24</formula>
    </cfRule>
  </conditionalFormatting>
  <conditionalFormatting sqref="D24:I24">
    <cfRule type="expression" dxfId="7" priority="12">
      <formula>$C$24="1"</formula>
    </cfRule>
  </conditionalFormatting>
  <conditionalFormatting sqref="D25:I25">
    <cfRule type="expression" dxfId="6" priority="11">
      <formula>$C$25="2"</formula>
    </cfRule>
  </conditionalFormatting>
  <conditionalFormatting sqref="D26:I26">
    <cfRule type="expression" dxfId="5" priority="6">
      <formula>$C$26="3"</formula>
    </cfRule>
  </conditionalFormatting>
  <conditionalFormatting sqref="D27:I27">
    <cfRule type="expression" dxfId="4" priority="1">
      <formula>$C$27="4"</formula>
    </cfRule>
  </conditionalFormatting>
  <conditionalFormatting sqref="L24:Q24">
    <cfRule type="expression" dxfId="3" priority="20">
      <formula>$K$24="5"</formula>
    </cfRule>
  </conditionalFormatting>
  <conditionalFormatting sqref="L25:Q25">
    <cfRule type="expression" dxfId="2" priority="19">
      <formula>$K$25="6"</formula>
    </cfRule>
  </conditionalFormatting>
  <conditionalFormatting sqref="L26:Q26">
    <cfRule type="expression" dxfId="1" priority="18">
      <formula>$K$26="7"</formula>
    </cfRule>
  </conditionalFormatting>
  <conditionalFormatting sqref="L27:Q27">
    <cfRule type="expression" dxfId="0" priority="17">
      <formula>$K$27="8"</formula>
    </cfRule>
  </conditionalFormatting>
  <dataValidations count="1">
    <dataValidation type="list" allowBlank="1" showInputMessage="1" showErrorMessage="1" sqref="H19:Q19" xr:uid="{6615A8A6-FA7D-414B-9FFA-DAD2FC69D35A}">
      <formula1>"Make Selection, 1, 2, 3, 4, 5, 6, 7, 8"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D252C8-5349-42FA-9887-F122C5023497}">
          <x14:formula1>
            <xm:f>'Data (DO NOT DELETE)'!$S$16:$S$19</xm:f>
          </x14:formula1>
          <xm:sqref>H17:Q17</xm:sqref>
        </x14:dataValidation>
        <x14:dataValidation type="list" allowBlank="1" showInputMessage="1" showErrorMessage="1" xr:uid="{3D87AA46-98B6-4BA2-A011-587C1B542CE5}">
          <x14:formula1>
            <xm:f>'Data (DO NOT DELETE)'!$S$5:$S$9</xm:f>
          </x14:formula1>
          <xm:sqref>H15:Q15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4AD1C-08CF-4743-9EF9-F111F58B7CEE}">
  <dimension ref="A1:AK1268"/>
  <sheetViews>
    <sheetView zoomScale="80" zoomScaleNormal="80" workbookViewId="0">
      <selection activeCell="B1" sqref="B1"/>
    </sheetView>
  </sheetViews>
  <sheetFormatPr defaultColWidth="8.7109375" defaultRowHeight="15" x14ac:dyDescent="0.25"/>
  <cols>
    <col min="1" max="36" width="8.7109375" style="33"/>
    <col min="37" max="37" width="8.7109375" style="33" customWidth="1"/>
    <col min="38" max="16384" width="8.7109375" style="33"/>
  </cols>
  <sheetData>
    <row r="1" spans="1:37" ht="15.75" x14ac:dyDescent="0.25">
      <c r="A1" s="32" t="s">
        <v>80</v>
      </c>
      <c r="S1" s="32" t="s">
        <v>93</v>
      </c>
      <c r="AK1" s="34" t="s">
        <v>94</v>
      </c>
    </row>
    <row r="2" spans="1:37" x14ac:dyDescent="0.25">
      <c r="A2" s="35"/>
    </row>
    <row r="3" spans="1:37" ht="15.75" x14ac:dyDescent="0.25">
      <c r="A3" s="32" t="s">
        <v>6</v>
      </c>
      <c r="S3" s="32" t="s">
        <v>6</v>
      </c>
      <c r="AK3" s="34"/>
    </row>
    <row r="4" spans="1:37" x14ac:dyDescent="0.25">
      <c r="A4" s="35"/>
    </row>
    <row r="5" spans="1:37" x14ac:dyDescent="0.25">
      <c r="A5" s="35"/>
      <c r="S5" s="35" t="s">
        <v>123</v>
      </c>
    </row>
    <row r="6" spans="1:37" x14ac:dyDescent="0.25">
      <c r="A6" s="35" t="s">
        <v>81</v>
      </c>
      <c r="S6" s="35" t="s">
        <v>81</v>
      </c>
    </row>
    <row r="7" spans="1:37" x14ac:dyDescent="0.25">
      <c r="A7" s="35" t="s">
        <v>82</v>
      </c>
      <c r="S7" s="35" t="s">
        <v>82</v>
      </c>
    </row>
    <row r="8" spans="1:37" x14ac:dyDescent="0.25">
      <c r="A8" s="35" t="s">
        <v>83</v>
      </c>
      <c r="S8" s="35" t="s">
        <v>83</v>
      </c>
    </row>
    <row r="9" spans="1:37" x14ac:dyDescent="0.25">
      <c r="A9" s="35" t="s">
        <v>84</v>
      </c>
      <c r="S9" s="35" t="s">
        <v>84</v>
      </c>
    </row>
    <row r="14" spans="1:37" ht="15.75" x14ac:dyDescent="0.25">
      <c r="A14" s="32" t="s">
        <v>8</v>
      </c>
      <c r="S14" s="32" t="s">
        <v>8</v>
      </c>
    </row>
    <row r="16" spans="1:37" x14ac:dyDescent="0.25">
      <c r="S16" s="35" t="s">
        <v>123</v>
      </c>
    </row>
    <row r="17" spans="1:19" x14ac:dyDescent="0.25">
      <c r="A17" s="36" t="s">
        <v>9</v>
      </c>
      <c r="S17" s="36" t="s">
        <v>9</v>
      </c>
    </row>
    <row r="18" spans="1:19" x14ac:dyDescent="0.25">
      <c r="A18" s="36" t="s">
        <v>10</v>
      </c>
      <c r="S18" s="36" t="s">
        <v>10</v>
      </c>
    </row>
    <row r="19" spans="1:19" x14ac:dyDescent="0.25">
      <c r="A19" s="36" t="s">
        <v>11</v>
      </c>
      <c r="S19" s="36" t="s">
        <v>11</v>
      </c>
    </row>
    <row r="24" spans="1:19" ht="15.75" x14ac:dyDescent="0.25">
      <c r="A24" s="34" t="s">
        <v>15</v>
      </c>
    </row>
    <row r="25" spans="1:19" x14ac:dyDescent="0.25">
      <c r="A25" s="36"/>
    </row>
    <row r="26" spans="1:19" x14ac:dyDescent="0.25">
      <c r="A26" s="36" t="s">
        <v>16</v>
      </c>
    </row>
    <row r="28" spans="1:19" x14ac:dyDescent="0.25">
      <c r="A28" s="36" t="s">
        <v>85</v>
      </c>
    </row>
    <row r="29" spans="1:19" x14ac:dyDescent="0.25">
      <c r="A29" s="36" t="s">
        <v>86</v>
      </c>
    </row>
    <row r="34" spans="1:1" x14ac:dyDescent="0.25">
      <c r="A34" s="36" t="s">
        <v>87</v>
      </c>
    </row>
    <row r="36" spans="1:1" x14ac:dyDescent="0.25">
      <c r="A36" s="36" t="s">
        <v>17</v>
      </c>
    </row>
    <row r="37" spans="1:1" x14ac:dyDescent="0.25">
      <c r="A37" s="36" t="s">
        <v>18</v>
      </c>
    </row>
    <row r="38" spans="1:1" x14ac:dyDescent="0.25">
      <c r="A38" s="36" t="s">
        <v>100</v>
      </c>
    </row>
    <row r="43" spans="1:1" x14ac:dyDescent="0.25">
      <c r="A43" s="36" t="s">
        <v>88</v>
      </c>
    </row>
    <row r="45" spans="1:1" x14ac:dyDescent="0.25">
      <c r="A45" s="36" t="s">
        <v>101</v>
      </c>
    </row>
    <row r="46" spans="1:1" x14ac:dyDescent="0.25">
      <c r="A46" s="36" t="s">
        <v>100</v>
      </c>
    </row>
    <row r="51" spans="1:1" x14ac:dyDescent="0.25">
      <c r="A51" s="36" t="s">
        <v>89</v>
      </c>
    </row>
    <row r="53" spans="1:1" x14ac:dyDescent="0.25">
      <c r="A53" s="36" t="s">
        <v>101</v>
      </c>
    </row>
    <row r="54" spans="1:1" x14ac:dyDescent="0.25">
      <c r="A54" s="36" t="s">
        <v>100</v>
      </c>
    </row>
    <row r="59" spans="1:1" ht="15.75" x14ac:dyDescent="0.25">
      <c r="A59" s="34" t="s">
        <v>19</v>
      </c>
    </row>
    <row r="60" spans="1:1" x14ac:dyDescent="0.25">
      <c r="A60" s="35"/>
    </row>
    <row r="61" spans="1:1" x14ac:dyDescent="0.25">
      <c r="A61" s="35" t="s">
        <v>20</v>
      </c>
    </row>
    <row r="63" spans="1:1" ht="15.75" x14ac:dyDescent="0.25">
      <c r="A63" s="37" t="s">
        <v>22</v>
      </c>
    </row>
    <row r="64" spans="1:1" ht="15.75" x14ac:dyDescent="0.25">
      <c r="A64" s="37" t="s">
        <v>23</v>
      </c>
    </row>
    <row r="65" spans="1:1" ht="15.75" x14ac:dyDescent="0.25">
      <c r="A65" s="37" t="s">
        <v>21</v>
      </c>
    </row>
    <row r="70" spans="1:1" x14ac:dyDescent="0.25">
      <c r="A70" s="35" t="s">
        <v>24</v>
      </c>
    </row>
    <row r="72" spans="1:1" x14ac:dyDescent="0.25">
      <c r="A72" s="36" t="s">
        <v>91</v>
      </c>
    </row>
    <row r="73" spans="1:1" x14ac:dyDescent="0.25">
      <c r="A73" s="36" t="s">
        <v>90</v>
      </c>
    </row>
    <row r="74" spans="1:1" x14ac:dyDescent="0.25">
      <c r="A74" s="36" t="s">
        <v>100</v>
      </c>
    </row>
    <row r="79" spans="1:1" x14ac:dyDescent="0.25">
      <c r="A79" s="35" t="s">
        <v>25</v>
      </c>
    </row>
    <row r="81" spans="1:1" ht="15.75" x14ac:dyDescent="0.25">
      <c r="A81" s="37" t="s">
        <v>17</v>
      </c>
    </row>
    <row r="82" spans="1:1" ht="15.75" x14ac:dyDescent="0.25">
      <c r="A82" s="37" t="s">
        <v>92</v>
      </c>
    </row>
    <row r="83" spans="1:1" x14ac:dyDescent="0.25">
      <c r="A83" s="36" t="s">
        <v>100</v>
      </c>
    </row>
    <row r="88" spans="1:1" x14ac:dyDescent="0.25">
      <c r="A88" s="35" t="s">
        <v>26</v>
      </c>
    </row>
    <row r="90" spans="1:1" x14ac:dyDescent="0.25">
      <c r="A90" s="36" t="s">
        <v>101</v>
      </c>
    </row>
    <row r="91" spans="1:1" x14ac:dyDescent="0.25">
      <c r="A91" s="36" t="s">
        <v>100</v>
      </c>
    </row>
    <row r="96" spans="1:1" x14ac:dyDescent="0.25">
      <c r="A96" s="35" t="s">
        <v>27</v>
      </c>
    </row>
    <row r="98" spans="1:1" x14ac:dyDescent="0.25">
      <c r="A98" s="36" t="s">
        <v>101</v>
      </c>
    </row>
    <row r="99" spans="1:1" x14ac:dyDescent="0.25">
      <c r="A99" s="36" t="s">
        <v>100</v>
      </c>
    </row>
    <row r="104" spans="1:1" ht="15.75" x14ac:dyDescent="0.25">
      <c r="A104" s="34" t="s">
        <v>28</v>
      </c>
    </row>
    <row r="105" spans="1:1" x14ac:dyDescent="0.25">
      <c r="A105" s="35"/>
    </row>
    <row r="106" spans="1:1" x14ac:dyDescent="0.25">
      <c r="A106" s="35" t="s">
        <v>29</v>
      </c>
    </row>
    <row r="108" spans="1:1" ht="15.75" x14ac:dyDescent="0.25">
      <c r="A108" s="37" t="s">
        <v>30</v>
      </c>
    </row>
    <row r="109" spans="1:1" ht="15.75" x14ac:dyDescent="0.25">
      <c r="A109" s="37" t="s">
        <v>31</v>
      </c>
    </row>
    <row r="110" spans="1:1" x14ac:dyDescent="0.25">
      <c r="A110" s="36" t="s">
        <v>100</v>
      </c>
    </row>
    <row r="115" spans="1:2" x14ac:dyDescent="0.25">
      <c r="A115" s="35" t="s">
        <v>32</v>
      </c>
    </row>
    <row r="116" spans="1:2" x14ac:dyDescent="0.25">
      <c r="A116" s="35" t="s">
        <v>33</v>
      </c>
      <c r="B116" s="35"/>
    </row>
    <row r="118" spans="1:2" x14ac:dyDescent="0.25">
      <c r="A118" s="36" t="s">
        <v>102</v>
      </c>
    </row>
    <row r="119" spans="1:2" x14ac:dyDescent="0.25">
      <c r="A119" s="36" t="s">
        <v>34</v>
      </c>
    </row>
    <row r="120" spans="1:2" x14ac:dyDescent="0.25">
      <c r="A120" s="36" t="s">
        <v>100</v>
      </c>
    </row>
    <row r="140" spans="1:36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  <row r="220" spans="1:36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</row>
    <row r="221" spans="1:36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</row>
    <row r="222" spans="1:36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1:36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1:36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1:36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1:36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1:36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1:36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1:36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</row>
    <row r="232" spans="1:36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1:36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1:36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36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</row>
    <row r="242" spans="1:36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</row>
    <row r="243" spans="1:36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</row>
    <row r="244" spans="1:36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</row>
    <row r="245" spans="1:36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</row>
    <row r="246" spans="1:36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</row>
    <row r="247" spans="1:36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</row>
    <row r="248" spans="1:36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</row>
    <row r="249" spans="1:36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</row>
    <row r="250" spans="1:36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</row>
    <row r="251" spans="1:36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</row>
    <row r="252" spans="1:36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</row>
    <row r="253" spans="1:36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</row>
    <row r="254" spans="1:36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</row>
    <row r="255" spans="1:36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</row>
    <row r="256" spans="1:36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36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</row>
    <row r="258" spans="1:36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</row>
    <row r="259" spans="1:36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</row>
    <row r="260" spans="1:36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</row>
    <row r="261" spans="1:36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</row>
    <row r="262" spans="1:36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</row>
    <row r="263" spans="1:36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</row>
    <row r="264" spans="1:36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</row>
    <row r="265" spans="1:36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</row>
    <row r="266" spans="1:36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</row>
    <row r="267" spans="1:36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</row>
    <row r="268" spans="1:36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</row>
    <row r="269" spans="1:36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</row>
    <row r="270" spans="1:36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</row>
    <row r="271" spans="1:36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</row>
    <row r="272" spans="1:36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</row>
    <row r="273" spans="1:36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</row>
    <row r="274" spans="1:36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</row>
    <row r="275" spans="1:36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</row>
    <row r="276" spans="1:36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</row>
    <row r="277" spans="1:36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</row>
    <row r="278" spans="1:36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</row>
    <row r="279" spans="1:36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</row>
    <row r="280" spans="1:36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</row>
    <row r="282" spans="1:36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</row>
    <row r="284" spans="1:36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</row>
    <row r="285" spans="1:36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</row>
    <row r="286" spans="1:36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</row>
    <row r="287" spans="1:36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</row>
    <row r="288" spans="1:36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</row>
    <row r="289" spans="1:36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</row>
    <row r="290" spans="1:36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</row>
    <row r="291" spans="1:36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</row>
    <row r="292" spans="1:36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</row>
    <row r="293" spans="1:36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</row>
    <row r="294" spans="1:36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</row>
    <row r="295" spans="1:36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</row>
    <row r="296" spans="1:36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</row>
    <row r="297" spans="1:36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</row>
    <row r="298" spans="1:36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</row>
    <row r="299" spans="1:36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</row>
    <row r="300" spans="1:36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</row>
    <row r="301" spans="1:36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</row>
    <row r="302" spans="1:36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</row>
    <row r="303" spans="1:36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</row>
    <row r="304" spans="1:36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</row>
    <row r="305" spans="1:36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</row>
    <row r="306" spans="1:36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</row>
    <row r="307" spans="1:36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</row>
    <row r="308" spans="1:36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</row>
    <row r="309" spans="1:36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</row>
    <row r="310" spans="1:36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</row>
    <row r="311" spans="1:36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</row>
    <row r="312" spans="1:36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</row>
    <row r="313" spans="1:36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</row>
    <row r="314" spans="1:36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</row>
    <row r="315" spans="1:36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</row>
    <row r="316" spans="1:36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</row>
    <row r="317" spans="1:36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</row>
    <row r="318" spans="1:36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</row>
    <row r="319" spans="1:36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</row>
    <row r="320" spans="1:36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</row>
    <row r="321" spans="1:36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</row>
    <row r="322" spans="1:36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</row>
    <row r="323" spans="1:36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</row>
    <row r="324" spans="1:36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</row>
    <row r="325" spans="1:3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</row>
    <row r="326" spans="1:3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</row>
    <row r="327" spans="1:3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</row>
    <row r="328" spans="1:3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</row>
    <row r="329" spans="1:3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</row>
    <row r="331" spans="1:3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</row>
    <row r="332" spans="1:3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</row>
    <row r="333" spans="1:3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</row>
    <row r="334" spans="1:3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</row>
    <row r="335" spans="1:3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</row>
    <row r="336" spans="1:3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</row>
    <row r="337" spans="1:3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</row>
    <row r="338" spans="1:3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</row>
    <row r="339" spans="1:3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</row>
    <row r="340" spans="1:3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</row>
    <row r="341" spans="1:3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</row>
    <row r="342" spans="1:3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</row>
    <row r="343" spans="1:3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</row>
    <row r="344" spans="1:3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</row>
    <row r="345" spans="1:3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</row>
    <row r="346" spans="1:3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</row>
    <row r="347" spans="1:3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</row>
    <row r="348" spans="1:3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</row>
    <row r="349" spans="1:3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</row>
    <row r="350" spans="1:3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</row>
    <row r="351" spans="1:3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</row>
    <row r="352" spans="1:3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</row>
    <row r="353" spans="1:3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</row>
    <row r="354" spans="1:3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</row>
    <row r="355" spans="1:3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</row>
    <row r="356" spans="1:3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</row>
    <row r="357" spans="1:3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</row>
    <row r="358" spans="1:3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</row>
    <row r="359" spans="1:3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</row>
    <row r="360" spans="1:3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</row>
    <row r="361" spans="1:3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</row>
    <row r="362" spans="1:3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</row>
    <row r="363" spans="1:3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</row>
    <row r="364" spans="1:3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</row>
    <row r="365" spans="1:3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</row>
    <row r="366" spans="1:3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</row>
    <row r="367" spans="1:3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</row>
    <row r="368" spans="1:3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</row>
    <row r="369" spans="1:3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</row>
    <row r="370" spans="1:3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</row>
    <row r="371" spans="1:3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</row>
    <row r="372" spans="1:3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</row>
    <row r="373" spans="1:3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</row>
    <row r="374" spans="1:3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</row>
    <row r="375" spans="1:3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</row>
    <row r="376" spans="1:3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</row>
    <row r="378" spans="1:3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</row>
    <row r="379" spans="1:3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</row>
    <row r="380" spans="1:3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</row>
    <row r="381" spans="1:3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</row>
    <row r="382" spans="1:3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</row>
    <row r="383" spans="1:3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</row>
    <row r="384" spans="1:3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</row>
    <row r="385" spans="1:3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</row>
    <row r="386" spans="1:3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</row>
    <row r="387" spans="1:3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</row>
    <row r="388" spans="1:3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</row>
    <row r="389" spans="1:3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</row>
    <row r="390" spans="1:3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</row>
    <row r="391" spans="1:3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</row>
    <row r="392" spans="1:3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</row>
    <row r="393" spans="1:3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</row>
    <row r="394" spans="1:3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</row>
    <row r="395" spans="1:3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</row>
    <row r="396" spans="1:3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</row>
    <row r="397" spans="1:3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</row>
    <row r="398" spans="1:3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</row>
    <row r="399" spans="1:3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</row>
    <row r="400" spans="1:3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</row>
    <row r="401" spans="1:3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</row>
    <row r="402" spans="1:3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</row>
    <row r="403" spans="1:3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</row>
    <row r="404" spans="1:3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</row>
    <row r="405" spans="1:3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</row>
    <row r="406" spans="1:3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</row>
    <row r="407" spans="1:3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</row>
    <row r="408" spans="1:36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</row>
    <row r="409" spans="1:36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</row>
    <row r="410" spans="1:36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</row>
    <row r="411" spans="1:36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</row>
    <row r="412" spans="1:36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</row>
    <row r="413" spans="1:36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</row>
    <row r="414" spans="1:36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6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</row>
    <row r="416" spans="1:36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</row>
    <row r="417" spans="1:36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</row>
    <row r="418" spans="1:36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</row>
    <row r="419" spans="1:36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</row>
    <row r="420" spans="1:36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</row>
    <row r="421" spans="1:36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</row>
    <row r="422" spans="1:36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</row>
    <row r="423" spans="1:36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</row>
    <row r="425" spans="1:36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</row>
    <row r="426" spans="1:36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</row>
    <row r="427" spans="1:36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</row>
    <row r="428" spans="1:36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</row>
    <row r="429" spans="1:36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</row>
    <row r="430" spans="1:36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</row>
    <row r="431" spans="1:36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</row>
    <row r="432" spans="1:36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</row>
    <row r="433" spans="1:36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</row>
    <row r="434" spans="1:36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</row>
    <row r="435" spans="1:36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</row>
    <row r="436" spans="1:36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</row>
    <row r="437" spans="1:36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</row>
    <row r="438" spans="1:36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</row>
    <row r="439" spans="1:36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</row>
    <row r="440" spans="1:36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</row>
    <row r="441" spans="1:36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</row>
    <row r="442" spans="1:36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</row>
    <row r="443" spans="1:36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</row>
    <row r="444" spans="1:36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</row>
    <row r="445" spans="1:36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</row>
    <row r="446" spans="1:36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</row>
    <row r="447" spans="1:36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</row>
    <row r="448" spans="1:36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</row>
    <row r="449" spans="1:36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</row>
    <row r="450" spans="1:36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</row>
    <row r="451" spans="1:36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</row>
    <row r="452" spans="1:36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</row>
    <row r="453" spans="1:36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</row>
    <row r="454" spans="1:36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</row>
    <row r="455" spans="1:36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</row>
    <row r="456" spans="1:36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</row>
    <row r="457" spans="1:36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</row>
    <row r="458" spans="1:36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</row>
    <row r="459" spans="1:36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</row>
    <row r="460" spans="1:36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</row>
    <row r="461" spans="1:36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</row>
    <row r="462" spans="1:36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</row>
    <row r="463" spans="1:36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</row>
    <row r="464" spans="1:36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</row>
    <row r="465" spans="1:36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</row>
    <row r="466" spans="1:36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</row>
    <row r="467" spans="1:36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</row>
    <row r="468" spans="1:36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</row>
    <row r="469" spans="1:36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</row>
    <row r="470" spans="1:36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</row>
    <row r="472" spans="1:36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</row>
    <row r="473" spans="1:36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</row>
    <row r="474" spans="1:36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</row>
    <row r="475" spans="1:36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</row>
    <row r="476" spans="1:36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</row>
    <row r="477" spans="1:36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</row>
    <row r="478" spans="1:36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</row>
    <row r="479" spans="1:36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</row>
    <row r="480" spans="1:36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</row>
    <row r="481" spans="1:36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</row>
    <row r="482" spans="1:36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</row>
    <row r="483" spans="1:36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</row>
    <row r="484" spans="1:36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</row>
    <row r="485" spans="1:36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</row>
    <row r="486" spans="1:36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</row>
    <row r="487" spans="1:36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</row>
    <row r="488" spans="1:36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</row>
    <row r="489" spans="1:36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</row>
    <row r="490" spans="1:36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</row>
    <row r="491" spans="1:36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</row>
    <row r="492" spans="1:36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</row>
    <row r="493" spans="1:36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</row>
    <row r="494" spans="1:36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</row>
    <row r="495" spans="1:36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</row>
    <row r="496" spans="1:36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</row>
    <row r="497" spans="1:36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</row>
    <row r="498" spans="1:36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</row>
    <row r="499" spans="1:36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</row>
    <row r="500" spans="1:36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</row>
    <row r="501" spans="1:36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</row>
    <row r="502" spans="1:36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</row>
    <row r="503" spans="1:36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</row>
    <row r="504" spans="1:36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</row>
    <row r="505" spans="1:36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</row>
    <row r="506" spans="1:36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</row>
    <row r="507" spans="1:36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</row>
    <row r="508" spans="1:36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</row>
    <row r="509" spans="1:36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</row>
    <row r="510" spans="1:36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</row>
    <row r="511" spans="1:36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</row>
    <row r="512" spans="1:36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</row>
    <row r="513" spans="1:36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</row>
    <row r="514" spans="1:36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</row>
    <row r="515" spans="1:36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</row>
    <row r="516" spans="1:36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</row>
    <row r="517" spans="1:36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</row>
    <row r="519" spans="1:36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</row>
    <row r="520" spans="1:36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</row>
    <row r="521" spans="1:36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</row>
    <row r="522" spans="1:36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</row>
    <row r="523" spans="1:36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</row>
    <row r="524" spans="1:36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</row>
    <row r="525" spans="1:36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</row>
    <row r="526" spans="1:36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</row>
    <row r="527" spans="1:36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</row>
    <row r="528" spans="1:36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</row>
    <row r="529" spans="1:36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</row>
    <row r="530" spans="1:36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</row>
    <row r="531" spans="1:36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</row>
    <row r="532" spans="1:36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</row>
    <row r="533" spans="1:36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</row>
    <row r="534" spans="1:36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</row>
    <row r="535" spans="1:36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</row>
    <row r="536" spans="1:36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</row>
    <row r="537" spans="1:36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</row>
    <row r="538" spans="1:36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</row>
    <row r="539" spans="1:36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</row>
    <row r="540" spans="1:36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</row>
    <row r="541" spans="1:36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</row>
    <row r="542" spans="1:36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</row>
    <row r="543" spans="1:36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</row>
    <row r="544" spans="1:36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</row>
    <row r="545" spans="1:36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</row>
    <row r="546" spans="1:36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</row>
    <row r="547" spans="1:36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</row>
    <row r="548" spans="1:36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</row>
    <row r="549" spans="1:36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</row>
    <row r="550" spans="1:36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</row>
    <row r="551" spans="1:36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</row>
    <row r="552" spans="1:36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</row>
    <row r="553" spans="1:36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</row>
    <row r="554" spans="1:36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</row>
    <row r="555" spans="1:36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</row>
    <row r="556" spans="1:36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</row>
    <row r="557" spans="1:36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</row>
    <row r="558" spans="1:36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</row>
    <row r="559" spans="1:36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</row>
    <row r="560" spans="1:36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</row>
    <row r="561" spans="1:36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</row>
    <row r="562" spans="1:36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</row>
    <row r="563" spans="1:36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</row>
    <row r="564" spans="1:36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</row>
    <row r="565" spans="1:36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</row>
    <row r="566" spans="1:36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</row>
    <row r="567" spans="1:36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</row>
    <row r="568" spans="1:36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</row>
    <row r="569" spans="1:36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</row>
    <row r="570" spans="1:36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</row>
    <row r="571" spans="1:36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</row>
    <row r="572" spans="1:36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</row>
    <row r="573" spans="1:36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</row>
    <row r="574" spans="1:36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</row>
    <row r="575" spans="1:36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</row>
    <row r="576" spans="1:36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</row>
    <row r="577" spans="1:36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</row>
    <row r="578" spans="1:36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</row>
    <row r="579" spans="1:36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</row>
    <row r="580" spans="1:36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</row>
    <row r="581" spans="1:36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</row>
    <row r="582" spans="1:36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</row>
    <row r="583" spans="1:36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</row>
    <row r="584" spans="1:36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</row>
    <row r="585" spans="1:36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</row>
    <row r="586" spans="1:36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</row>
    <row r="587" spans="1:36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</row>
    <row r="588" spans="1:36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</row>
    <row r="589" spans="1:36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</row>
    <row r="590" spans="1:36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</row>
    <row r="591" spans="1:36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</row>
    <row r="592" spans="1:36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</row>
    <row r="593" spans="1:36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</row>
    <row r="594" spans="1:36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</row>
    <row r="595" spans="1:36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</row>
    <row r="596" spans="1:36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</row>
    <row r="597" spans="1:36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</row>
    <row r="598" spans="1:36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</row>
    <row r="599" spans="1:36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</row>
    <row r="600" spans="1:36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</row>
    <row r="601" spans="1:36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</row>
    <row r="602" spans="1:36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</row>
    <row r="603" spans="1:36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</row>
    <row r="604" spans="1:36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</row>
    <row r="605" spans="1:36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</row>
    <row r="606" spans="1:36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</row>
    <row r="607" spans="1:36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</row>
    <row r="608" spans="1:36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</row>
    <row r="609" spans="1:36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</row>
    <row r="610" spans="1:36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</row>
    <row r="611" spans="1:36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</row>
    <row r="612" spans="1:36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</row>
    <row r="613" spans="1:36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</row>
    <row r="614" spans="1:36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</row>
    <row r="615" spans="1:36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</row>
    <row r="616" spans="1:36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</row>
    <row r="617" spans="1:36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</row>
    <row r="618" spans="1:36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</row>
    <row r="619" spans="1:36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</row>
    <row r="620" spans="1:36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</row>
    <row r="621" spans="1:36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</row>
    <row r="622" spans="1:36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</row>
    <row r="623" spans="1:36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</row>
    <row r="624" spans="1:36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</row>
    <row r="625" spans="1:36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</row>
    <row r="626" spans="1:36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</row>
    <row r="627" spans="1:36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</row>
    <row r="628" spans="1:36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</row>
    <row r="629" spans="1:36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</row>
    <row r="630" spans="1:36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</row>
    <row r="631" spans="1:36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</row>
    <row r="632" spans="1:36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</row>
    <row r="633" spans="1:36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</row>
    <row r="634" spans="1:36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</row>
    <row r="635" spans="1:36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</row>
    <row r="636" spans="1:36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</row>
    <row r="637" spans="1:36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</row>
    <row r="638" spans="1:36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</row>
    <row r="639" spans="1:36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</row>
    <row r="640" spans="1:36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</row>
    <row r="641" spans="1:36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</row>
    <row r="642" spans="1:36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</row>
    <row r="643" spans="1:36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</row>
    <row r="644" spans="1:36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</row>
    <row r="645" spans="1:36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</row>
    <row r="646" spans="1:36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</row>
    <row r="647" spans="1:36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</row>
    <row r="648" spans="1:36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</row>
    <row r="649" spans="1:36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</row>
    <row r="650" spans="1:36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</row>
    <row r="651" spans="1:36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</row>
    <row r="652" spans="1:36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</row>
    <row r="653" spans="1:36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</row>
    <row r="654" spans="1:36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</row>
    <row r="655" spans="1:36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</row>
    <row r="656" spans="1:36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</row>
    <row r="657" spans="1:36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</row>
    <row r="658" spans="1:36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</row>
    <row r="659" spans="1:36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</row>
    <row r="660" spans="1:36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</row>
    <row r="661" spans="1:36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</row>
    <row r="662" spans="1:36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</row>
    <row r="663" spans="1:36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</row>
    <row r="664" spans="1:36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</row>
    <row r="665" spans="1:36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</row>
    <row r="666" spans="1:36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</row>
    <row r="667" spans="1:36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</row>
    <row r="668" spans="1:36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</row>
    <row r="669" spans="1:36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</row>
    <row r="670" spans="1:36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</row>
    <row r="671" spans="1:36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</row>
    <row r="672" spans="1:36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</row>
    <row r="673" spans="1:36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</row>
    <row r="674" spans="1:36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</row>
    <row r="675" spans="1:36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</row>
    <row r="676" spans="1:36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</row>
    <row r="677" spans="1:36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</row>
    <row r="678" spans="1:36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</row>
    <row r="679" spans="1:36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</row>
    <row r="680" spans="1:36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</row>
    <row r="681" spans="1:36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</row>
    <row r="682" spans="1:36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</row>
    <row r="683" spans="1:36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</row>
    <row r="684" spans="1:36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</row>
    <row r="685" spans="1:36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</row>
    <row r="686" spans="1:36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</row>
    <row r="687" spans="1:36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</row>
    <row r="688" spans="1:36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</row>
    <row r="689" spans="1:36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</row>
    <row r="690" spans="1:36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</row>
    <row r="691" spans="1:36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</row>
    <row r="692" spans="1:36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</row>
    <row r="693" spans="1:36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</row>
    <row r="694" spans="1:36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</row>
    <row r="695" spans="1:36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</row>
    <row r="696" spans="1:36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</row>
    <row r="697" spans="1:36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</row>
    <row r="698" spans="1:36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</row>
    <row r="699" spans="1:36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</row>
    <row r="700" spans="1:36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</row>
    <row r="701" spans="1:36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</row>
    <row r="702" spans="1:36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</row>
    <row r="703" spans="1:36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</row>
    <row r="704" spans="1:36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</row>
    <row r="705" spans="1:36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</row>
    <row r="706" spans="1:36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</row>
    <row r="707" spans="1:36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</row>
    <row r="708" spans="1:36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</row>
    <row r="709" spans="1:36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</row>
    <row r="710" spans="1:36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</row>
    <row r="711" spans="1:36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</row>
    <row r="712" spans="1:36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</row>
    <row r="713" spans="1:36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</row>
    <row r="714" spans="1:36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</row>
    <row r="715" spans="1:36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</row>
    <row r="716" spans="1:36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</row>
    <row r="717" spans="1:36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</row>
    <row r="718" spans="1:36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</row>
    <row r="719" spans="1:36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</row>
    <row r="720" spans="1:36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</row>
    <row r="721" spans="1:36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</row>
    <row r="722" spans="1:36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</row>
    <row r="723" spans="1:36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</row>
    <row r="724" spans="1:36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</row>
    <row r="725" spans="1:36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</row>
    <row r="726" spans="1:36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</row>
    <row r="727" spans="1:36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</row>
    <row r="728" spans="1:36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</row>
    <row r="729" spans="1:36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</row>
    <row r="730" spans="1:36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</row>
    <row r="731" spans="1:36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</row>
    <row r="732" spans="1:36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</row>
    <row r="733" spans="1:36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</row>
    <row r="734" spans="1:36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</row>
    <row r="735" spans="1:36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</row>
    <row r="736" spans="1:36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</row>
    <row r="737" spans="1:36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</row>
    <row r="738" spans="1:36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</row>
    <row r="739" spans="1:36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</row>
    <row r="740" spans="1:36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</row>
    <row r="741" spans="1:36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</row>
    <row r="742" spans="1:36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</row>
    <row r="743" spans="1:36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</row>
    <row r="744" spans="1:36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</row>
    <row r="745" spans="1:36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</row>
    <row r="746" spans="1:36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</row>
    <row r="747" spans="1:36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</row>
    <row r="748" spans="1:36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</row>
    <row r="749" spans="1:36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</row>
    <row r="750" spans="1:36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</row>
    <row r="751" spans="1:36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</row>
    <row r="752" spans="1:36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</row>
    <row r="753" spans="1:36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</row>
    <row r="754" spans="1:36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</row>
    <row r="755" spans="1:36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</row>
    <row r="756" spans="1:36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</row>
    <row r="757" spans="1:36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</row>
    <row r="758" spans="1:36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</row>
    <row r="759" spans="1:36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</row>
    <row r="760" spans="1:36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</row>
    <row r="761" spans="1:36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</row>
    <row r="762" spans="1:36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</row>
    <row r="763" spans="1:36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</row>
    <row r="764" spans="1:36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</row>
    <row r="765" spans="1:36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</row>
    <row r="766" spans="1:36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</row>
    <row r="767" spans="1:36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</row>
    <row r="768" spans="1:36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</row>
    <row r="769" spans="1:36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</row>
    <row r="770" spans="1:36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</row>
    <row r="771" spans="1:36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</row>
    <row r="772" spans="1:36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</row>
    <row r="773" spans="1:36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</row>
    <row r="774" spans="1:36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</row>
    <row r="775" spans="1:36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</row>
    <row r="776" spans="1:36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</row>
    <row r="777" spans="1:36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</row>
    <row r="778" spans="1:36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</row>
    <row r="779" spans="1:36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</row>
    <row r="780" spans="1:36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</row>
    <row r="781" spans="1:36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</row>
    <row r="782" spans="1:36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</row>
    <row r="783" spans="1:36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</row>
    <row r="784" spans="1:36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</row>
    <row r="785" spans="1:36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</row>
    <row r="786" spans="1:36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</row>
    <row r="787" spans="1:36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</row>
    <row r="788" spans="1:36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</row>
    <row r="789" spans="1:36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</row>
    <row r="790" spans="1:36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</row>
    <row r="791" spans="1:36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</row>
    <row r="792" spans="1:36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</row>
    <row r="793" spans="1:36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</row>
    <row r="794" spans="1:36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</row>
    <row r="795" spans="1:36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</row>
    <row r="796" spans="1:36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</row>
    <row r="797" spans="1:36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</row>
    <row r="798" spans="1:36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</row>
    <row r="799" spans="1:36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</row>
    <row r="800" spans="1:36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</row>
    <row r="801" spans="1:36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</row>
    <row r="802" spans="1:36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</row>
    <row r="803" spans="1:36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</row>
    <row r="804" spans="1:36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</row>
    <row r="805" spans="1:36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</row>
    <row r="806" spans="1:36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</row>
    <row r="807" spans="1:36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</row>
    <row r="808" spans="1:36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</row>
    <row r="809" spans="1:36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</row>
    <row r="810" spans="1:36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</row>
    <row r="811" spans="1:36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</row>
    <row r="812" spans="1:36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</row>
    <row r="813" spans="1:36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</row>
    <row r="814" spans="1:36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</row>
    <row r="815" spans="1:36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</row>
    <row r="816" spans="1:36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</row>
    <row r="817" spans="1:36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</row>
    <row r="818" spans="1:36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</row>
    <row r="819" spans="1:36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</row>
    <row r="820" spans="1:36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</row>
    <row r="821" spans="1:36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</row>
    <row r="822" spans="1:36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</row>
    <row r="823" spans="1:36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</row>
    <row r="824" spans="1:36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</row>
    <row r="825" spans="1:36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</row>
    <row r="826" spans="1:36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</row>
    <row r="827" spans="1:36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</row>
    <row r="828" spans="1:36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</row>
    <row r="829" spans="1:36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</row>
    <row r="830" spans="1:36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</row>
    <row r="831" spans="1:36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</row>
    <row r="832" spans="1:36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</row>
    <row r="833" spans="1:36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</row>
    <row r="834" spans="1:36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</row>
    <row r="835" spans="1:36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</row>
    <row r="836" spans="1:36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</row>
    <row r="837" spans="1:36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</row>
    <row r="838" spans="1:36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</row>
    <row r="839" spans="1:36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</row>
    <row r="840" spans="1:36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</row>
    <row r="841" spans="1:36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</row>
    <row r="842" spans="1:36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</row>
    <row r="843" spans="1:36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</row>
    <row r="844" spans="1:36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</row>
    <row r="845" spans="1:36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</row>
    <row r="846" spans="1:36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</row>
    <row r="847" spans="1:36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</row>
    <row r="848" spans="1:36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</row>
    <row r="849" spans="1:36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</row>
    <row r="850" spans="1:36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</row>
    <row r="851" spans="1:36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</row>
    <row r="852" spans="1:36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</row>
    <row r="853" spans="1:36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</row>
    <row r="854" spans="1:36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</row>
    <row r="855" spans="1:36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</row>
    <row r="856" spans="1:36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</row>
    <row r="857" spans="1:36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</row>
    <row r="858" spans="1:36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</row>
    <row r="859" spans="1:36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</row>
    <row r="860" spans="1:36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</row>
    <row r="861" spans="1:36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</row>
    <row r="862" spans="1:36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</row>
    <row r="863" spans="1:36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</row>
    <row r="864" spans="1:36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</row>
    <row r="865" spans="1:36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</row>
    <row r="866" spans="1:36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</row>
    <row r="867" spans="1:36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</row>
    <row r="868" spans="1:36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</row>
    <row r="869" spans="1:36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</row>
    <row r="870" spans="1:36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</row>
    <row r="871" spans="1:36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</row>
    <row r="872" spans="1:36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</row>
    <row r="873" spans="1:36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</row>
    <row r="874" spans="1:36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</row>
    <row r="875" spans="1:36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</row>
    <row r="876" spans="1:36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</row>
    <row r="877" spans="1:36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</row>
    <row r="878" spans="1:36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</row>
    <row r="879" spans="1:36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</row>
    <row r="880" spans="1:36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</row>
    <row r="881" spans="1:36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</row>
    <row r="882" spans="1:36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</row>
    <row r="883" spans="1:36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</row>
    <row r="884" spans="1:36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</row>
    <row r="885" spans="1:36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</row>
    <row r="886" spans="1:36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</row>
    <row r="887" spans="1:36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</row>
    <row r="888" spans="1:36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</row>
    <row r="889" spans="1:36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</row>
    <row r="890" spans="1:36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</row>
    <row r="891" spans="1:36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</row>
    <row r="892" spans="1:36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</row>
    <row r="893" spans="1:36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</row>
    <row r="894" spans="1:36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</row>
    <row r="895" spans="1:36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</row>
    <row r="896" spans="1:36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</row>
    <row r="897" spans="1:36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</row>
    <row r="898" spans="1:36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</row>
    <row r="899" spans="1:36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</row>
    <row r="900" spans="1:36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</row>
    <row r="901" spans="1:36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</row>
    <row r="902" spans="1:36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</row>
    <row r="903" spans="1:36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</row>
    <row r="904" spans="1:36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</row>
    <row r="905" spans="1:36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</row>
    <row r="906" spans="1:36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</row>
    <row r="907" spans="1:36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</row>
    <row r="908" spans="1:36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</row>
    <row r="909" spans="1:36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</row>
    <row r="910" spans="1:36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</row>
    <row r="911" spans="1:36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</row>
    <row r="912" spans="1:36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</row>
    <row r="913" spans="1:36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</row>
    <row r="914" spans="1:36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</row>
    <row r="915" spans="1:36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</row>
    <row r="916" spans="1:36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</row>
    <row r="917" spans="1:36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</row>
    <row r="918" spans="1:36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</row>
    <row r="919" spans="1:36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</row>
    <row r="920" spans="1:36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</row>
    <row r="921" spans="1:36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</row>
    <row r="922" spans="1:36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</row>
    <row r="923" spans="1:36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</row>
    <row r="924" spans="1:36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</row>
    <row r="925" spans="1:36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</row>
    <row r="926" spans="1:36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</row>
    <row r="927" spans="1:36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</row>
    <row r="928" spans="1:36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</row>
    <row r="929" spans="1:36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</row>
    <row r="930" spans="1:36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</row>
    <row r="931" spans="1:36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</row>
    <row r="932" spans="1:36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</row>
    <row r="933" spans="1:36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</row>
    <row r="934" spans="1:36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</row>
    <row r="935" spans="1:36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</row>
    <row r="936" spans="1:36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</row>
    <row r="937" spans="1:36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</row>
    <row r="938" spans="1:36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</row>
    <row r="939" spans="1:36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</row>
    <row r="940" spans="1:36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</row>
    <row r="941" spans="1:36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</row>
    <row r="942" spans="1:36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</row>
    <row r="943" spans="1:36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</row>
    <row r="944" spans="1:36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</row>
    <row r="945" spans="1:36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</row>
    <row r="946" spans="1:36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</row>
    <row r="947" spans="1:36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</row>
    <row r="948" spans="1:36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</row>
    <row r="949" spans="1:36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</row>
    <row r="950" spans="1:36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</row>
    <row r="951" spans="1:36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</row>
    <row r="952" spans="1:36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</row>
    <row r="953" spans="1:36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</row>
    <row r="954" spans="1:36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</row>
    <row r="955" spans="1:36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</row>
    <row r="956" spans="1:36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</row>
    <row r="957" spans="1:36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</row>
    <row r="958" spans="1:36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</row>
    <row r="959" spans="1:36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</row>
    <row r="960" spans="1:36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</row>
    <row r="961" spans="1:36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</row>
    <row r="962" spans="1:36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</row>
    <row r="963" spans="1:36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</row>
    <row r="964" spans="1:36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</row>
    <row r="965" spans="1:36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</row>
    <row r="966" spans="1:36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</row>
    <row r="967" spans="1:36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</row>
    <row r="968" spans="1:36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</row>
    <row r="969" spans="1:36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</row>
    <row r="970" spans="1:36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</row>
    <row r="971" spans="1:36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</row>
    <row r="972" spans="1:36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</row>
    <row r="973" spans="1:36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</row>
    <row r="974" spans="1:36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</row>
    <row r="975" spans="1:36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</row>
    <row r="976" spans="1:36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</row>
    <row r="977" spans="1:36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</row>
    <row r="978" spans="1:36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</row>
    <row r="979" spans="1:36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</row>
    <row r="980" spans="1:36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</row>
    <row r="981" spans="1:36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</row>
    <row r="982" spans="1:36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</row>
    <row r="983" spans="1:36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</row>
    <row r="984" spans="1:36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</row>
    <row r="985" spans="1:36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</row>
    <row r="986" spans="1:36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</row>
    <row r="987" spans="1:36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</row>
    <row r="988" spans="1:36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</row>
    <row r="989" spans="1:36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</row>
    <row r="990" spans="1:36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</row>
    <row r="991" spans="1:36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</row>
    <row r="992" spans="1:36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</row>
    <row r="993" spans="1:36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</row>
    <row r="994" spans="1:36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</row>
    <row r="995" spans="1:36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</row>
    <row r="996" spans="1:36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</row>
    <row r="997" spans="1:36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</row>
    <row r="998" spans="1:36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</row>
    <row r="999" spans="1:36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</row>
    <row r="1000" spans="1:36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</row>
    <row r="1001" spans="1:36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</row>
    <row r="1002" spans="1:36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</row>
    <row r="1003" spans="1:36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</row>
    <row r="1004" spans="1:36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</row>
    <row r="1005" spans="1:36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</row>
    <row r="1006" spans="1:36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</row>
    <row r="1007" spans="1:36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</row>
    <row r="1008" spans="1:36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</row>
    <row r="1009" spans="1:36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</row>
    <row r="1010" spans="1:36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</row>
    <row r="1011" spans="1:36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</row>
    <row r="1012" spans="1:36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</row>
    <row r="1013" spans="1:36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</row>
    <row r="1014" spans="1:36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</row>
    <row r="1015" spans="1:36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</row>
    <row r="1016" spans="1:36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</row>
    <row r="1017" spans="1:36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</row>
    <row r="1018" spans="1:36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</row>
    <row r="1019" spans="1:36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</row>
    <row r="1020" spans="1:36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</row>
    <row r="1021" spans="1:36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</row>
    <row r="1022" spans="1:36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</row>
    <row r="1023" spans="1:36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</row>
    <row r="1024" spans="1:36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</row>
    <row r="1025" spans="1:36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</row>
    <row r="1026" spans="1:36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</row>
    <row r="1027" spans="1:36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</row>
    <row r="1028" spans="1:36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</row>
    <row r="1029" spans="1:36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</row>
    <row r="1030" spans="1:36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</row>
    <row r="1031" spans="1:36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</row>
    <row r="1032" spans="1:36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</row>
    <row r="1033" spans="1:36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</row>
    <row r="1034" spans="1:36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</row>
    <row r="1035" spans="1:36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</row>
    <row r="1036" spans="1:36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</row>
    <row r="1037" spans="1:36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</row>
    <row r="1038" spans="1:36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</row>
    <row r="1039" spans="1:36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</row>
    <row r="1040" spans="1:36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</row>
    <row r="1041" spans="1:36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</row>
    <row r="1042" spans="1:36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</row>
    <row r="1043" spans="1:36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</row>
    <row r="1044" spans="1:36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</row>
    <row r="1045" spans="1:36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</row>
    <row r="1046" spans="1:36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</row>
    <row r="1047" spans="1:36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</row>
    <row r="1048" spans="1:36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</row>
    <row r="1049" spans="1:36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</row>
    <row r="1050" spans="1:36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</row>
    <row r="1051" spans="1:36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</row>
    <row r="1052" spans="1:36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</row>
    <row r="1053" spans="1:36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</row>
    <row r="1054" spans="1:36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</row>
    <row r="1055" spans="1:36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</row>
    <row r="1056" spans="1:36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</row>
    <row r="1057" spans="1:36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</row>
    <row r="1058" spans="1:36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</row>
    <row r="1059" spans="1:36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</row>
    <row r="1060" spans="1:36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</row>
    <row r="1061" spans="1:36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</row>
    <row r="1062" spans="1:36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</row>
    <row r="1063" spans="1:36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</row>
    <row r="1064" spans="1:36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</row>
    <row r="1065" spans="1:36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</row>
    <row r="1066" spans="1:36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</row>
    <row r="1067" spans="1:36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</row>
    <row r="1068" spans="1:36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</row>
    <row r="1069" spans="1:36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</row>
    <row r="1070" spans="1:36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</row>
    <row r="1071" spans="1:36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</row>
    <row r="1072" spans="1:36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</row>
    <row r="1073" spans="1:36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</row>
    <row r="1074" spans="1:36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</row>
    <row r="1075" spans="1:36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</row>
    <row r="1076" spans="1:36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</row>
    <row r="1077" spans="1:36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</row>
    <row r="1078" spans="1:36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</row>
    <row r="1079" spans="1:36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</row>
    <row r="1080" spans="1:36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</row>
    <row r="1081" spans="1:36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</row>
    <row r="1082" spans="1:36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</row>
    <row r="1083" spans="1:36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</row>
    <row r="1084" spans="1:36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</row>
    <row r="1085" spans="1:36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</row>
    <row r="1086" spans="1:36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</row>
    <row r="1087" spans="1:36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</row>
    <row r="1088" spans="1:36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</row>
    <row r="1089" spans="1:36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</row>
    <row r="1090" spans="1:36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</row>
    <row r="1091" spans="1:36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</row>
    <row r="1092" spans="1:36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</row>
    <row r="1093" spans="1:36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</row>
    <row r="1094" spans="1:36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</row>
    <row r="1095" spans="1:36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</row>
    <row r="1096" spans="1:36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</row>
    <row r="1097" spans="1:36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</row>
    <row r="1098" spans="1:36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</row>
    <row r="1099" spans="1:36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</row>
    <row r="1100" spans="1:36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</row>
    <row r="1101" spans="1:36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</row>
    <row r="1102" spans="1:36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</row>
    <row r="1103" spans="1:36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</row>
    <row r="1104" spans="1:36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</row>
    <row r="1105" spans="1:36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</row>
    <row r="1106" spans="1:36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</row>
    <row r="1107" spans="1:36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</row>
    <row r="1108" spans="1:36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</row>
    <row r="1109" spans="1:36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</row>
    <row r="1110" spans="1:36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</row>
    <row r="1111" spans="1:36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</row>
    <row r="1112" spans="1:36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</row>
    <row r="1113" spans="1:36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</row>
    <row r="1114" spans="1:36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</row>
    <row r="1115" spans="1:36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</row>
    <row r="1116" spans="1:36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</row>
    <row r="1117" spans="1:36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</row>
    <row r="1118" spans="1:36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</row>
    <row r="1119" spans="1:36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</row>
    <row r="1120" spans="1:36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</row>
    <row r="1121" spans="1:36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</row>
    <row r="1122" spans="1:36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</row>
    <row r="1123" spans="1:36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</row>
    <row r="1124" spans="1:36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</row>
    <row r="1125" spans="1:36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</row>
    <row r="1126" spans="1:36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</row>
    <row r="1127" spans="1:36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</row>
    <row r="1128" spans="1:36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</row>
    <row r="1129" spans="1:36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</row>
    <row r="1130" spans="1:36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</row>
    <row r="1131" spans="1:36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</row>
    <row r="1132" spans="1:36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</row>
    <row r="1133" spans="1:36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</row>
    <row r="1134" spans="1:36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</row>
    <row r="1135" spans="1:36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</row>
    <row r="1136" spans="1:36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</row>
    <row r="1137" spans="1:36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</row>
    <row r="1138" spans="1:36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</row>
    <row r="1139" spans="1:36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</row>
    <row r="1140" spans="1:36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</row>
    <row r="1141" spans="1:36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</row>
    <row r="1142" spans="1:36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</row>
    <row r="1143" spans="1:36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</row>
    <row r="1144" spans="1:36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</row>
    <row r="1145" spans="1:36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</row>
    <row r="1146" spans="1:36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</row>
    <row r="1147" spans="1:36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</row>
    <row r="1148" spans="1:36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</row>
    <row r="1149" spans="1:36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</row>
    <row r="1150" spans="1:36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</row>
    <row r="1151" spans="1:36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</row>
    <row r="1152" spans="1:36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</row>
    <row r="1153" spans="1:36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</row>
    <row r="1154" spans="1:36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</row>
    <row r="1155" spans="1:36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</row>
    <row r="1156" spans="1:36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</row>
    <row r="1157" spans="1:36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</row>
    <row r="1158" spans="1:36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</row>
    <row r="1159" spans="1:36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</row>
    <row r="1160" spans="1:36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</row>
    <row r="1161" spans="1:36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</row>
    <row r="1162" spans="1:36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</row>
    <row r="1163" spans="1:36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</row>
    <row r="1164" spans="1:36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</row>
    <row r="1165" spans="1:36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</row>
    <row r="1166" spans="1:36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</row>
    <row r="1167" spans="1:36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</row>
    <row r="1168" spans="1:36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</row>
    <row r="1169" spans="1:36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</row>
    <row r="1170" spans="1:36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</row>
    <row r="1171" spans="1:36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</row>
    <row r="1172" spans="1:36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</row>
    <row r="1173" spans="1:36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</row>
    <row r="1174" spans="1:36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</row>
    <row r="1175" spans="1:36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</row>
    <row r="1176" spans="1:36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</row>
    <row r="1177" spans="1:36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</row>
    <row r="1178" spans="1:36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</row>
    <row r="1179" spans="1:36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</row>
    <row r="1180" spans="1:36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</row>
    <row r="1181" spans="1:36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</row>
    <row r="1182" spans="1:36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</row>
    <row r="1183" spans="1:36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</row>
    <row r="1184" spans="1:36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</row>
    <row r="1185" spans="1:36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</row>
    <row r="1186" spans="1:36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</row>
    <row r="1187" spans="1:36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</row>
    <row r="1188" spans="1:36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</row>
    <row r="1189" spans="1:36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</row>
    <row r="1190" spans="1:36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</row>
    <row r="1191" spans="1:36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</row>
    <row r="1192" spans="1:36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</row>
    <row r="1193" spans="1:36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</row>
    <row r="1194" spans="1:36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</row>
    <row r="1195" spans="1:36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</row>
    <row r="1196" spans="1:36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</row>
    <row r="1197" spans="1:36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</row>
    <row r="1198" spans="1:36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</row>
    <row r="1199" spans="1:36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</row>
    <row r="1200" spans="1:36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</row>
    <row r="1201" spans="1:36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</row>
    <row r="1202" spans="1:36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</row>
    <row r="1203" spans="1:36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</row>
    <row r="1204" spans="1:36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</row>
    <row r="1205" spans="1:36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</row>
    <row r="1206" spans="1:36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</row>
    <row r="1207" spans="1:36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</row>
    <row r="1208" spans="1:36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</row>
    <row r="1209" spans="1:36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</row>
    <row r="1210" spans="1:36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</row>
    <row r="1211" spans="1:36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</row>
    <row r="1212" spans="1:36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</row>
    <row r="1213" spans="1:36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</row>
    <row r="1214" spans="1:36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</row>
    <row r="1215" spans="1:36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</row>
    <row r="1216" spans="1:36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</row>
    <row r="1217" spans="1:36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</row>
    <row r="1218" spans="1:36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</row>
    <row r="1219" spans="1:36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</row>
    <row r="1220" spans="1:36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</row>
    <row r="1221" spans="1:36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</row>
    <row r="1222" spans="1:36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</row>
    <row r="1223" spans="1:36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</row>
    <row r="1224" spans="1:36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</row>
    <row r="1225" spans="1:36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</row>
    <row r="1226" spans="1:36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</row>
    <row r="1227" spans="1:36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</row>
    <row r="1228" spans="1:36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</row>
    <row r="1229" spans="1:36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</row>
    <row r="1230" spans="1:36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</row>
    <row r="1231" spans="1:36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</row>
    <row r="1232" spans="1:36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</row>
    <row r="1233" spans="1:36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</row>
    <row r="1234" spans="1:36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</row>
    <row r="1235" spans="1:36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</row>
    <row r="1236" spans="1:36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</row>
    <row r="1237" spans="1:36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</row>
    <row r="1238" spans="1:36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</row>
    <row r="1239" spans="1:36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</row>
    <row r="1240" spans="1:36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</row>
    <row r="1241" spans="1:36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</row>
    <row r="1242" spans="1:36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</row>
    <row r="1243" spans="1:36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</row>
    <row r="1244" spans="1:36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</row>
    <row r="1245" spans="1:36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</row>
    <row r="1246" spans="1:36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</row>
    <row r="1247" spans="1:36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</row>
    <row r="1248" spans="1:36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</row>
    <row r="1249" spans="1:36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</row>
    <row r="1250" spans="1:36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</row>
    <row r="1251" spans="1:36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</row>
    <row r="1252" spans="1:36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</row>
    <row r="1253" spans="1:36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</row>
    <row r="1254" spans="1:36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</row>
    <row r="1255" spans="1:36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</row>
    <row r="1256" spans="1:36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</row>
    <row r="1257" spans="1:36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</row>
    <row r="1258" spans="1:36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</row>
    <row r="1259" spans="1:36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</row>
    <row r="1260" spans="1:36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</row>
    <row r="1261" spans="1:36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</row>
    <row r="1262" spans="1:36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</row>
    <row r="1263" spans="1:36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</row>
    <row r="1264" spans="1:36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</row>
    <row r="1265" spans="1:36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</row>
    <row r="1266" spans="1:36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</row>
    <row r="1267" spans="1:36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</row>
    <row r="1268" spans="1:36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</row>
  </sheetData>
  <sheetProtection algorithmName="SHA-512" hashValue="xMW1sQVbYhDyPdSVa/VSn5Xi+6ufoH7iCG7hnp2Vv5z0kXjinLGFXB4xMASPSBJCFI2NfB2gGQNLpWgdej9vkw==" saltValue="EhlWE1sbKV8Oh+1t3XcsPg==" spinCount="100000" sheet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 &amp; Version Control</vt:lpstr>
      <vt:lpstr>Manufacturer Declaration</vt:lpstr>
      <vt:lpstr>Prototype Testing Declaration</vt:lpstr>
      <vt:lpstr>Data (DO NOT DELETE)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Othman Jaber</dc:creator>
  <cp:lastModifiedBy>Denise Reid</cp:lastModifiedBy>
  <dcterms:created xsi:type="dcterms:W3CDTF">2025-03-17T02:21:31Z</dcterms:created>
  <dcterms:modified xsi:type="dcterms:W3CDTF">2025-06-23T06:37:37Z</dcterms:modified>
</cp:coreProperties>
</file>